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Stadiu Cf depuse PR SE, 31.12.2025\"/>
    </mc:Choice>
  </mc:AlternateContent>
  <xr:revisionPtr revIDLastSave="0" documentId="13_ncr:1_{5B99D7E2-2B9D-4105-8A9F-E3973F6E72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6.1 Orase" sheetId="1" r:id="rId1"/>
  </sheets>
  <definedNames>
    <definedName name="_xlnm._FilterDatabase" localSheetId="0" hidden="1">'6.1 Orase'!$A$5:$G$5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G21" i="1"/>
  <c r="F21" i="1"/>
  <c r="G17" i="1"/>
  <c r="F17" i="1"/>
  <c r="G10" i="1"/>
  <c r="H21" i="1" l="1"/>
  <c r="H25" i="1"/>
  <c r="H17" i="1"/>
  <c r="F13" i="1"/>
  <c r="G13" i="1" l="1"/>
  <c r="H13" i="1" l="1"/>
</calcChain>
</file>

<file path=xl/sharedStrings.xml><?xml version="1.0" encoding="utf-8"?>
<sst xmlns="http://schemas.openxmlformats.org/spreadsheetml/2006/main" count="55" uniqueCount="30">
  <si>
    <t xml:space="preserve">Cod Apel </t>
  </si>
  <si>
    <t xml:space="preserve">Cod SMIS </t>
  </si>
  <si>
    <t xml:space="preserve">Acțiunea </t>
  </si>
  <si>
    <t xml:space="preserve">Euro </t>
  </si>
  <si>
    <t>%</t>
  </si>
  <si>
    <t>Valoare alocare (ron)</t>
  </si>
  <si>
    <t xml:space="preserve">Nr. crt. </t>
  </si>
  <si>
    <t>PRSE/730/PRSE_P6/OP5/RSO5.1/PRSE_A21</t>
  </si>
  <si>
    <t>Finanțare nerambursabilă (ron)</t>
  </si>
  <si>
    <t>Finanţare nerambursabilă totală solicitată</t>
  </si>
  <si>
    <t xml:space="preserve">Stadiul cererii de finanțare </t>
  </si>
  <si>
    <t>PRSE/733/PRSE_P6/OP5/RSO5.2/PRSE_A22</t>
  </si>
  <si>
    <t>PRSE/6/6.2/1/2025</t>
  </si>
  <si>
    <t>Județ</t>
  </si>
  <si>
    <t>spre evaluare</t>
  </si>
  <si>
    <t xml:space="preserve">Alocarea regionala PRSE/6/6.2/1/2025_ (FEDR + Buget de Stat)  </t>
  </si>
  <si>
    <t>Alocarea  PRSE/6/6.2/1/2025_ (FEDR + Buget de Stat)  Buzau</t>
  </si>
  <si>
    <t>Alocarea  PRSE/6/6.2/1/2025_ (FEDR + Buget de Stat)  Constanta</t>
  </si>
  <si>
    <t>Alocarea PRSE/6/6.2/1/2025_ (FEDR + Buget de Stat)  Vrancea</t>
  </si>
  <si>
    <t>curs august 2025</t>
  </si>
  <si>
    <t>Municipiul Constanța în parteneriat cu Asociația Organizația de Management al Destinației Județul Constanța</t>
  </si>
  <si>
    <t>Solicitant</t>
  </si>
  <si>
    <t>Buzău</t>
  </si>
  <si>
    <t>Constanța</t>
  </si>
  <si>
    <t>Vrancea</t>
  </si>
  <si>
    <t>Parohia Fundeni  în parteneriat cu Asociația Trăim Cătinel</t>
  </si>
  <si>
    <t>Comuna Padina în parteneriat cu Asociația Comunitatea Ta</t>
  </si>
  <si>
    <t>total apel</t>
  </si>
  <si>
    <t>Comuna Naruja în parteneriat cu Asociația "Grupul de Acțiune Local - Țara Vrancei"</t>
  </si>
  <si>
    <t>Stadiu cereri de finanțare depuse, Acțiunea  6.2 Dezvoltarea turismului în arelul non-urban,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</si>
</sst>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0" xfId="0" applyFont="1"/>
    <xf numFmtId="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0" fillId="4" borderId="0" xfId="0" applyNumberFormat="1" applyFill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6"/>
  <sheetViews>
    <sheetView tabSelected="1" workbookViewId="0">
      <selection activeCell="J5" sqref="J5"/>
    </sheetView>
  </sheetViews>
  <sheetFormatPr defaultRowHeight="14.4" x14ac:dyDescent="0.3"/>
  <cols>
    <col min="2" max="2" width="18.109375" style="1" customWidth="1"/>
    <col min="3" max="3" width="43.109375" style="1" customWidth="1"/>
    <col min="4" max="4" width="17.5546875" style="1" customWidth="1"/>
    <col min="5" max="5" width="41.33203125" style="1" customWidth="1"/>
    <col min="6" max="6" width="20.33203125" style="1" customWidth="1"/>
    <col min="7" max="7" width="19" style="1" customWidth="1"/>
    <col min="8" max="8" width="15.6640625" customWidth="1"/>
  </cols>
  <sheetData>
    <row r="2" spans="1:8" ht="33.75" customHeight="1" x14ac:dyDescent="0.3">
      <c r="A2" s="31" t="s">
        <v>29</v>
      </c>
      <c r="B2" s="31"/>
      <c r="C2" s="31"/>
      <c r="D2" s="31"/>
      <c r="E2" s="31"/>
      <c r="F2" s="31"/>
      <c r="G2" s="31"/>
      <c r="H2" s="31"/>
    </row>
    <row r="3" spans="1:8" ht="23.25" customHeight="1" x14ac:dyDescent="0.3">
      <c r="A3" s="32" t="s">
        <v>11</v>
      </c>
      <c r="B3" s="32"/>
      <c r="C3" s="32"/>
      <c r="D3" s="32"/>
      <c r="E3" s="32"/>
      <c r="F3" s="32"/>
      <c r="G3" s="32"/>
      <c r="H3" s="32"/>
    </row>
    <row r="5" spans="1:8" s="4" customFormat="1" ht="54.75" customHeight="1" x14ac:dyDescent="0.3">
      <c r="A5" s="12" t="s">
        <v>6</v>
      </c>
      <c r="B5" s="13" t="s">
        <v>2</v>
      </c>
      <c r="C5" s="13" t="s">
        <v>0</v>
      </c>
      <c r="D5" s="13" t="s">
        <v>1</v>
      </c>
      <c r="E5" s="14" t="s">
        <v>21</v>
      </c>
      <c r="F5" s="14" t="s">
        <v>13</v>
      </c>
      <c r="G5" s="13" t="s">
        <v>8</v>
      </c>
      <c r="H5" s="13" t="s">
        <v>10</v>
      </c>
    </row>
    <row r="6" spans="1:8" s="3" customFormat="1" ht="35.1" customHeight="1" x14ac:dyDescent="0.3">
      <c r="A6" s="11">
        <v>1</v>
      </c>
      <c r="B6" s="5" t="s">
        <v>12</v>
      </c>
      <c r="C6" s="2" t="s">
        <v>11</v>
      </c>
      <c r="D6" s="10">
        <v>355794</v>
      </c>
      <c r="E6" s="10" t="s">
        <v>26</v>
      </c>
      <c r="F6" s="10" t="s">
        <v>22</v>
      </c>
      <c r="G6" s="27">
        <v>13503087.91</v>
      </c>
      <c r="H6" s="20" t="s">
        <v>14</v>
      </c>
    </row>
    <row r="7" spans="1:8" s="3" customFormat="1" ht="35.1" customHeight="1" x14ac:dyDescent="0.3">
      <c r="A7" s="21">
        <v>2</v>
      </c>
      <c r="B7" s="22" t="s">
        <v>12</v>
      </c>
      <c r="C7" s="23" t="s">
        <v>7</v>
      </c>
      <c r="D7" s="24">
        <v>355248</v>
      </c>
      <c r="E7" s="24" t="s">
        <v>25</v>
      </c>
      <c r="F7" s="10" t="s">
        <v>22</v>
      </c>
      <c r="G7" s="28">
        <v>5948719.3499999996</v>
      </c>
      <c r="H7" s="25" t="s">
        <v>14</v>
      </c>
    </row>
    <row r="8" spans="1:8" s="3" customFormat="1" ht="35.1" customHeight="1" x14ac:dyDescent="0.3">
      <c r="A8" s="11">
        <v>3</v>
      </c>
      <c r="B8" s="5" t="s">
        <v>12</v>
      </c>
      <c r="C8" s="2" t="s">
        <v>7</v>
      </c>
      <c r="D8" s="10">
        <v>359315</v>
      </c>
      <c r="E8" s="10" t="s">
        <v>28</v>
      </c>
      <c r="F8" s="10" t="s">
        <v>24</v>
      </c>
      <c r="G8" s="27">
        <v>10000000</v>
      </c>
      <c r="H8" s="20" t="s">
        <v>14</v>
      </c>
    </row>
    <row r="9" spans="1:8" s="3" customFormat="1" ht="51.75" customHeight="1" x14ac:dyDescent="0.3">
      <c r="A9" s="11">
        <v>4</v>
      </c>
      <c r="B9" s="5" t="s">
        <v>12</v>
      </c>
      <c r="C9" s="2" t="s">
        <v>7</v>
      </c>
      <c r="D9" s="10">
        <v>354268</v>
      </c>
      <c r="E9" s="10" t="s">
        <v>20</v>
      </c>
      <c r="F9" s="10" t="s">
        <v>23</v>
      </c>
      <c r="G9" s="27">
        <v>13693030.84</v>
      </c>
      <c r="H9" s="20" t="s">
        <v>14</v>
      </c>
    </row>
    <row r="10" spans="1:8" x14ac:dyDescent="0.3">
      <c r="G10" s="29">
        <f>SUM(G6:G9)</f>
        <v>43144838.099999994</v>
      </c>
    </row>
    <row r="12" spans="1:8" s="3" customFormat="1" ht="43.2" x14ac:dyDescent="0.3">
      <c r="B12" s="33" t="s">
        <v>27</v>
      </c>
      <c r="C12" s="34" t="s">
        <v>15</v>
      </c>
      <c r="D12" s="8" t="s">
        <v>3</v>
      </c>
      <c r="E12" s="19" t="s">
        <v>19</v>
      </c>
      <c r="F12" s="8" t="s">
        <v>5</v>
      </c>
      <c r="G12" s="8" t="s">
        <v>9</v>
      </c>
      <c r="H12" s="9" t="s">
        <v>4</v>
      </c>
    </row>
    <row r="13" spans="1:8" s="1" customFormat="1" ht="42" customHeight="1" x14ac:dyDescent="0.3">
      <c r="B13" s="33"/>
      <c r="C13" s="34"/>
      <c r="D13" s="26">
        <v>60000000</v>
      </c>
      <c r="E13" s="17">
        <v>5.0731000000000002</v>
      </c>
      <c r="F13" s="7">
        <f>D13*E13</f>
        <v>304386000</v>
      </c>
      <c r="G13" s="7">
        <f>G10</f>
        <v>43144838.099999994</v>
      </c>
      <c r="H13" s="7">
        <f>G13/F13*100</f>
        <v>14.174383217362163</v>
      </c>
    </row>
    <row r="14" spans="1:8" s="15" customFormat="1" ht="20.25" customHeight="1" x14ac:dyDescent="0.3">
      <c r="B14" s="16"/>
      <c r="C14" s="1"/>
      <c r="D14" s="6"/>
      <c r="E14" s="1"/>
      <c r="F14" s="1"/>
      <c r="G14" s="1"/>
      <c r="H14" s="1"/>
    </row>
    <row r="15" spans="1:8" x14ac:dyDescent="0.3">
      <c r="H15" s="1"/>
    </row>
    <row r="16" spans="1:8" ht="43.2" x14ac:dyDescent="0.3">
      <c r="C16" s="34" t="s">
        <v>16</v>
      </c>
      <c r="D16" s="8" t="s">
        <v>3</v>
      </c>
      <c r="E16" s="19" t="s">
        <v>19</v>
      </c>
      <c r="F16" s="8" t="s">
        <v>5</v>
      </c>
      <c r="G16" s="8" t="s">
        <v>9</v>
      </c>
      <c r="H16" s="9" t="s">
        <v>4</v>
      </c>
    </row>
    <row r="17" spans="3:8" ht="15.6" x14ac:dyDescent="0.3">
      <c r="C17" s="34"/>
      <c r="D17" s="26">
        <v>12000000</v>
      </c>
      <c r="E17" s="17">
        <v>5.0731000000000002</v>
      </c>
      <c r="F17" s="7">
        <f t="shared" ref="F17" si="0">D17*E17</f>
        <v>60877200</v>
      </c>
      <c r="G17" s="7">
        <f>G6+G7</f>
        <v>19451807.259999998</v>
      </c>
      <c r="H17" s="7">
        <f t="shared" ref="H17" si="1">G17/F17*100</f>
        <v>31.95253273803657</v>
      </c>
    </row>
    <row r="18" spans="3:8" x14ac:dyDescent="0.3">
      <c r="H18" s="1"/>
    </row>
    <row r="19" spans="3:8" x14ac:dyDescent="0.3">
      <c r="F19" s="18"/>
      <c r="H19" s="1"/>
    </row>
    <row r="20" spans="3:8" ht="43.2" x14ac:dyDescent="0.3">
      <c r="C20" s="34" t="s">
        <v>17</v>
      </c>
      <c r="D20" s="8" t="s">
        <v>3</v>
      </c>
      <c r="E20" s="19" t="s">
        <v>19</v>
      </c>
      <c r="F20" s="8" t="s">
        <v>5</v>
      </c>
      <c r="G20" s="8" t="s">
        <v>9</v>
      </c>
      <c r="H20" s="9" t="s">
        <v>4</v>
      </c>
    </row>
    <row r="21" spans="3:8" ht="15.6" x14ac:dyDescent="0.3">
      <c r="C21" s="34"/>
      <c r="D21" s="26">
        <v>12000000</v>
      </c>
      <c r="E21" s="17">
        <v>5.0731000000000002</v>
      </c>
      <c r="F21" s="7">
        <f t="shared" ref="F21" si="2">D21*E21</f>
        <v>60877200</v>
      </c>
      <c r="G21" s="7">
        <f>G9</f>
        <v>13693030.84</v>
      </c>
      <c r="H21" s="7">
        <f t="shared" ref="H21" si="3">G21/F21*100</f>
        <v>22.492872274020488</v>
      </c>
    </row>
    <row r="22" spans="3:8" x14ac:dyDescent="0.3">
      <c r="H22" s="1"/>
    </row>
    <row r="23" spans="3:8" x14ac:dyDescent="0.3">
      <c r="H23" s="1"/>
    </row>
    <row r="24" spans="3:8" ht="43.2" x14ac:dyDescent="0.3">
      <c r="C24" s="34" t="s">
        <v>18</v>
      </c>
      <c r="D24" s="8" t="s">
        <v>3</v>
      </c>
      <c r="E24" s="19" t="s">
        <v>19</v>
      </c>
      <c r="F24" s="8" t="s">
        <v>5</v>
      </c>
      <c r="G24" s="8" t="s">
        <v>9</v>
      </c>
      <c r="H24" s="9" t="s">
        <v>4</v>
      </c>
    </row>
    <row r="25" spans="3:8" ht="15.6" x14ac:dyDescent="0.3">
      <c r="C25" s="34"/>
      <c r="D25" s="26">
        <v>12000000</v>
      </c>
      <c r="E25" s="17">
        <v>5.0731000000000002</v>
      </c>
      <c r="F25" s="7">
        <f t="shared" ref="F25" si="4">D25*E25</f>
        <v>60877200</v>
      </c>
      <c r="G25" s="7">
        <f>G8</f>
        <v>10000000</v>
      </c>
      <c r="H25" s="7">
        <f t="shared" ref="H25" si="5">G25/F25*100</f>
        <v>16.426511074753765</v>
      </c>
    </row>
    <row r="26" spans="3:8" x14ac:dyDescent="0.3">
      <c r="F26" s="30"/>
    </row>
  </sheetData>
  <autoFilter ref="A5:G5" xr:uid="{00000000-0009-0000-0000-000000000000}"/>
  <mergeCells count="7">
    <mergeCell ref="A2:H2"/>
    <mergeCell ref="A3:H3"/>
    <mergeCell ref="B12:B13"/>
    <mergeCell ref="C20:C21"/>
    <mergeCell ref="C24:C25"/>
    <mergeCell ref="C12:C13"/>
    <mergeCell ref="C16:C17"/>
  </mergeCells>
  <phoneticPr fontId="4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6.1 Orase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Vali</cp:lastModifiedBy>
  <cp:lastPrinted>2024-10-25T09:55:11Z</cp:lastPrinted>
  <dcterms:created xsi:type="dcterms:W3CDTF">2015-06-05T18:17:20Z</dcterms:created>
  <dcterms:modified xsi:type="dcterms:W3CDTF">2026-01-12T08:07:08Z</dcterms:modified>
</cp:coreProperties>
</file>