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5BC336AC-AFB2-48B5-A289-20C14732C8DA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4.1 " sheetId="1" r:id="rId1"/>
  </sheets>
  <definedNames>
    <definedName name="_xlnm._FilterDatabase" localSheetId="0" hidden="1">'4.1 '!$A$5:$K$5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I11" i="1" l="1"/>
  <c r="G15" i="1" s="1"/>
  <c r="F15" i="1" l="1"/>
  <c r="H15" i="1" l="1"/>
</calcChain>
</file>

<file path=xl/sharedStrings.xml><?xml version="1.0" encoding="utf-8"?>
<sst xmlns="http://schemas.openxmlformats.org/spreadsheetml/2006/main" count="48" uniqueCount="35">
  <si>
    <t xml:space="preserve">Cod Apel </t>
  </si>
  <si>
    <t xml:space="preserve">Nr. Inregistrare </t>
  </si>
  <si>
    <t xml:space="preserve">Data depunere </t>
  </si>
  <si>
    <t xml:space="preserve">Cod SMIS </t>
  </si>
  <si>
    <t xml:space="preserve">Acțiunea </t>
  </si>
  <si>
    <t xml:space="preserve">Euro </t>
  </si>
  <si>
    <t xml:space="preserve">alocare  (FEDR+BS) </t>
  </si>
  <si>
    <t>Finantare nerambursabila totala solicitata</t>
  </si>
  <si>
    <t>%</t>
  </si>
  <si>
    <t>Total nerambursabil (ron)</t>
  </si>
  <si>
    <t>Valoare alocare (ron)</t>
  </si>
  <si>
    <t xml:space="preserve">Ora depunerii  in sistem </t>
  </si>
  <si>
    <t xml:space="preserve">Nr. crt. </t>
  </si>
  <si>
    <t>Apel PRSE/5.4/1/2023 _Dezvoltarea infrastructurii educaționale în învățământul universitar</t>
  </si>
  <si>
    <t>5.4</t>
  </si>
  <si>
    <t>PRSE/128/PRSE_P5/OP4/RSO4.2/PRSE_A19</t>
  </si>
  <si>
    <t>Cereri de finanțare depuse, Acțiunea 5.4 Universitati la 22.08.2024</t>
  </si>
  <si>
    <t xml:space="preserve"> 13:19:54</t>
  </si>
  <si>
    <t xml:space="preserve">14:43:31
	</t>
  </si>
  <si>
    <t xml:space="preserve">Titlul cererii de finantare </t>
  </si>
  <si>
    <t>Consolidare, reabilitare si modernizare Sala de Sport - CF 212366 C1</t>
  </si>
  <si>
    <t>Consolidarea, reabilitarea și reconversie Corp W</t>
  </si>
  <si>
    <t>Crearea sustenabila si rezilienta a CENTRULUI DE TEHNOLOGII IN MOBILITATE (CTM) in cadrul UNIVERSITATII DUNAREA DE JOS DIN GALATI</t>
  </si>
  <si>
    <t>Dezvoltarea unei infrastructuri educaționale moderne și îmbunătățirea accesului la servicii de calitate și favorabile incluziunii în domeniile de specializare inteligentă – Tehnologia Informației și a Comunicațiilor, Inginerie și transport naval - la Universitatea Ovidius din Constanța (EDU-TIC-ING-UOC)</t>
  </si>
  <si>
    <t>Dezvoltarea unei infrastructuri educaționale moderne și îmbunătățirea accesului la servicii de calitate și favorabile incluziunii la Universitatea Ovidius din Constanța în domeniile de specializare inteligentă - Turism, Agro-alimentar și Biotehnologii (EDU-TAB-UOC)</t>
  </si>
  <si>
    <t xml:space="preserve">Solicitant </t>
  </si>
  <si>
    <t>UNIVERSITATEA MARITIMA DIN CONSTANTA / --</t>
  </si>
  <si>
    <t>UNIVERSITATEA "DUNAREA DE JOS" / RECTORAT</t>
  </si>
  <si>
    <t>UNIVERSITATEA OVIDIUS / Rectorat</t>
  </si>
  <si>
    <t>Constanta</t>
  </si>
  <si>
    <t>Galati</t>
  </si>
  <si>
    <t xml:space="preserve">curs valutar </t>
  </si>
  <si>
    <t>judet</t>
  </si>
  <si>
    <t>lei</t>
  </si>
  <si>
    <t>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</si>
</sst>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9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0" fontId="6" fillId="0" borderId="0" xfId="0" applyFont="1"/>
    <xf numFmtId="4" fontId="2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4" fontId="0" fillId="2" borderId="1" xfId="0" applyNumberFormat="1" applyFill="1" applyBorder="1" applyAlignment="1">
      <alignment vertical="top" wrapText="1"/>
    </xf>
    <xf numFmtId="0" fontId="0" fillId="0" borderId="0" xfId="0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" fontId="0" fillId="0" borderId="0" xfId="0" applyNumberFormat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18"/>
  <sheetViews>
    <sheetView tabSelected="1" workbookViewId="0">
      <pane ySplit="5" topLeftCell="A12" activePane="bottomLeft" state="frozen"/>
      <selection pane="bottomLeft" activeCell="C7" sqref="C7"/>
    </sheetView>
  </sheetViews>
  <sheetFormatPr defaultRowHeight="14.4" x14ac:dyDescent="0.3"/>
  <cols>
    <col min="2" max="2" width="9.109375" style="1"/>
    <col min="3" max="3" width="46.33203125" style="1" customWidth="1"/>
    <col min="4" max="4" width="13.6640625" style="1" customWidth="1"/>
    <col min="5" max="5" width="14.109375" style="1" customWidth="1"/>
    <col min="6" max="6" width="16.88671875" style="1" customWidth="1"/>
    <col min="7" max="7" width="17.5546875" style="1" customWidth="1"/>
    <col min="8" max="8" width="16.6640625" style="1" customWidth="1"/>
    <col min="9" max="9" width="27.5546875" style="1" customWidth="1"/>
    <col min="10" max="10" width="72.109375" style="1" customWidth="1"/>
    <col min="11" max="11" width="51.33203125" style="1" customWidth="1"/>
  </cols>
  <sheetData>
    <row r="2" spans="1:11" ht="21" customHeight="1" x14ac:dyDescent="0.3">
      <c r="C2" s="31" t="s">
        <v>16</v>
      </c>
      <c r="D2" s="31"/>
      <c r="E2" s="31"/>
      <c r="F2" s="31"/>
    </row>
    <row r="3" spans="1:11" ht="28.95" customHeight="1" x14ac:dyDescent="0.3">
      <c r="C3" s="30" t="s">
        <v>15</v>
      </c>
      <c r="D3" s="30"/>
      <c r="E3" s="30"/>
    </row>
    <row r="5" spans="1:11" s="4" customFormat="1" ht="54.75" customHeight="1" x14ac:dyDescent="0.3">
      <c r="A5" s="32" t="s">
        <v>12</v>
      </c>
      <c r="B5" s="33" t="s">
        <v>4</v>
      </c>
      <c r="C5" s="33" t="s">
        <v>0</v>
      </c>
      <c r="D5" s="34" t="s">
        <v>1</v>
      </c>
      <c r="E5" s="35" t="s">
        <v>2</v>
      </c>
      <c r="F5" s="33" t="s">
        <v>11</v>
      </c>
      <c r="G5" s="33" t="s">
        <v>3</v>
      </c>
      <c r="H5" s="36" t="s">
        <v>32</v>
      </c>
      <c r="I5" s="33" t="s">
        <v>9</v>
      </c>
      <c r="J5" s="33" t="s">
        <v>19</v>
      </c>
      <c r="K5" s="33" t="s">
        <v>25</v>
      </c>
    </row>
    <row r="6" spans="1:11" s="3" customFormat="1" ht="31.5" customHeight="1" x14ac:dyDescent="0.3">
      <c r="A6" s="23">
        <v>1</v>
      </c>
      <c r="B6" s="5" t="s">
        <v>14</v>
      </c>
      <c r="C6" s="2" t="s">
        <v>13</v>
      </c>
      <c r="D6" s="18">
        <v>105472</v>
      </c>
      <c r="E6" s="24">
        <v>45524</v>
      </c>
      <c r="F6" s="25">
        <v>0.84690972222222216</v>
      </c>
      <c r="G6" s="18">
        <v>326399</v>
      </c>
      <c r="H6" s="18" t="s">
        <v>29</v>
      </c>
      <c r="I6" s="20">
        <v>24794080.120000001</v>
      </c>
      <c r="J6" s="27" t="s">
        <v>20</v>
      </c>
      <c r="K6" s="2" t="s">
        <v>26</v>
      </c>
    </row>
    <row r="7" spans="1:11" ht="45" customHeight="1" x14ac:dyDescent="0.3">
      <c r="A7" s="23">
        <v>2</v>
      </c>
      <c r="B7" s="5" t="s">
        <v>14</v>
      </c>
      <c r="C7" s="2" t="s">
        <v>13</v>
      </c>
      <c r="D7" s="18">
        <v>104912</v>
      </c>
      <c r="E7" s="24">
        <v>45525</v>
      </c>
      <c r="F7" s="25">
        <v>0.41884259259259254</v>
      </c>
      <c r="G7" s="18">
        <v>331172</v>
      </c>
      <c r="H7" s="18" t="s">
        <v>30</v>
      </c>
      <c r="I7" s="20">
        <v>24362451.940000001</v>
      </c>
      <c r="J7" s="27" t="s">
        <v>21</v>
      </c>
      <c r="K7" s="28" t="s">
        <v>27</v>
      </c>
    </row>
    <row r="8" spans="1:11" ht="57.75" customHeight="1" x14ac:dyDescent="0.3">
      <c r="A8" s="23">
        <v>3</v>
      </c>
      <c r="B8" s="5" t="s">
        <v>14</v>
      </c>
      <c r="C8" s="2" t="s">
        <v>13</v>
      </c>
      <c r="D8" s="18">
        <v>105076</v>
      </c>
      <c r="E8" s="24">
        <v>45525</v>
      </c>
      <c r="F8" s="25" t="s">
        <v>17</v>
      </c>
      <c r="G8" s="19">
        <v>322516</v>
      </c>
      <c r="H8" s="19" t="s">
        <v>30</v>
      </c>
      <c r="I8" s="6">
        <v>22100096.59</v>
      </c>
      <c r="J8" s="27" t="s">
        <v>22</v>
      </c>
      <c r="K8" s="28" t="s">
        <v>27</v>
      </c>
    </row>
    <row r="9" spans="1:11" s="3" customFormat="1" ht="63" customHeight="1" x14ac:dyDescent="0.3">
      <c r="A9" s="23">
        <v>4</v>
      </c>
      <c r="B9" s="5" t="s">
        <v>14</v>
      </c>
      <c r="C9" s="2" t="s">
        <v>13</v>
      </c>
      <c r="D9" s="18">
        <v>105679</v>
      </c>
      <c r="E9" s="26">
        <v>45525</v>
      </c>
      <c r="F9" s="25" t="s">
        <v>18</v>
      </c>
      <c r="G9" s="18">
        <v>331888</v>
      </c>
      <c r="H9" s="18" t="s">
        <v>29</v>
      </c>
      <c r="I9" s="20">
        <v>24354077.989999998</v>
      </c>
      <c r="J9" s="27" t="s">
        <v>23</v>
      </c>
      <c r="K9" s="2" t="s">
        <v>28</v>
      </c>
    </row>
    <row r="10" spans="1:11" s="3" customFormat="1" ht="69" customHeight="1" x14ac:dyDescent="0.3">
      <c r="A10" s="23">
        <v>5</v>
      </c>
      <c r="B10" s="5" t="s">
        <v>14</v>
      </c>
      <c r="C10" s="2" t="s">
        <v>13</v>
      </c>
      <c r="D10" s="18">
        <v>105683</v>
      </c>
      <c r="E10" s="26">
        <v>45525</v>
      </c>
      <c r="F10" s="25">
        <v>0.61530092592592589</v>
      </c>
      <c r="G10" s="18">
        <v>331921</v>
      </c>
      <c r="H10" s="18" t="s">
        <v>29</v>
      </c>
      <c r="I10" s="17">
        <v>24354077.989999998</v>
      </c>
      <c r="J10" s="27" t="s">
        <v>24</v>
      </c>
      <c r="K10" s="2" t="s">
        <v>28</v>
      </c>
    </row>
    <row r="11" spans="1:11" x14ac:dyDescent="0.3">
      <c r="I11" s="9">
        <f>SUM(I6:I10)</f>
        <v>119964784.63</v>
      </c>
      <c r="J11" s="1" t="s">
        <v>33</v>
      </c>
    </row>
    <row r="12" spans="1:11" x14ac:dyDescent="0.3">
      <c r="I12" s="29">
        <f>I11/E15</f>
        <v>24125162.818243977</v>
      </c>
      <c r="J12" s="1" t="s">
        <v>34</v>
      </c>
    </row>
    <row r="13" spans="1:11" ht="15.6" x14ac:dyDescent="0.3">
      <c r="E13" s="8"/>
    </row>
    <row r="14" spans="1:11" s="3" customFormat="1" ht="43.2" x14ac:dyDescent="0.3">
      <c r="B14" s="12"/>
      <c r="C14" s="16"/>
      <c r="D14" s="14" t="s">
        <v>5</v>
      </c>
      <c r="E14" s="14" t="s">
        <v>31</v>
      </c>
      <c r="F14" s="14" t="s">
        <v>10</v>
      </c>
      <c r="G14" s="14" t="s">
        <v>7</v>
      </c>
      <c r="H14" s="15" t="s">
        <v>8</v>
      </c>
      <c r="I14" s="21"/>
      <c r="J14" s="12"/>
      <c r="K14" s="12"/>
    </row>
    <row r="15" spans="1:11" ht="18.600000000000001" customHeight="1" x14ac:dyDescent="0.3">
      <c r="C15" s="10" t="s">
        <v>6</v>
      </c>
      <c r="D15" s="11">
        <v>19600000</v>
      </c>
      <c r="E15" s="16">
        <v>4.9725999999999999</v>
      </c>
      <c r="F15" s="13">
        <f>D15*E15</f>
        <v>97462960</v>
      </c>
      <c r="G15" s="13">
        <f>I11</f>
        <v>119964784.63</v>
      </c>
      <c r="H15" s="13">
        <f>G15/F15*100</f>
        <v>123.08756539920395</v>
      </c>
      <c r="I15" s="22"/>
    </row>
    <row r="16" spans="1:11" x14ac:dyDescent="0.3">
      <c r="D16" s="7"/>
      <c r="E16" s="12"/>
    </row>
    <row r="18" spans="4:4" ht="15.6" x14ac:dyDescent="0.3">
      <c r="D18" s="8"/>
    </row>
  </sheetData>
  <autoFilter ref="A5:K5" xr:uid="{DE8CF26B-A416-4B3C-AA55-C9A8995FE8A5}"/>
  <mergeCells count="2">
    <mergeCell ref="C3:E3"/>
    <mergeCell ref="C2:F2"/>
  </mergeCells>
  <phoneticPr fontId="4" type="noConversion"/>
  <pageMargins left="0.25" right="0.25" top="0.75" bottom="0.75" header="0.3" footer="0.3"/>
  <pageSetup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</dc:creator>
  <cp:lastModifiedBy>Vali</cp:lastModifiedBy>
  <cp:lastPrinted>2024-10-25T10:03:45Z</cp:lastPrinted>
  <dcterms:created xsi:type="dcterms:W3CDTF">2015-06-05T18:17:20Z</dcterms:created>
  <dcterms:modified xsi:type="dcterms:W3CDTF">2024-10-25T10:03:53Z</dcterms:modified>
</cp:coreProperties>
</file>