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ew folder (15)\de postat 03.10.2025\stadiu 10.10.2025 de publicat 2\"/>
    </mc:Choice>
  </mc:AlternateContent>
  <bookViews>
    <workbookView xWindow="0" yWindow="0" windowWidth="20490" windowHeight="7755"/>
  </bookViews>
  <sheets>
    <sheet name="5.1" sheetId="1" r:id="rId1"/>
  </sheets>
  <definedNames>
    <definedName name="_xlnm._FilterDatabase" localSheetId="0" hidden="1">'5.1'!$A$4:$J$27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I27" i="1" l="1"/>
  <c r="D33" i="1" s="1"/>
  <c r="D34" i="1" l="1"/>
</calcChain>
</file>

<file path=xl/sharedStrings.xml><?xml version="1.0" encoding="utf-8"?>
<sst xmlns="http://schemas.openxmlformats.org/spreadsheetml/2006/main" count="115" uniqueCount="36">
  <si>
    <t xml:space="preserve">Cod Apel </t>
  </si>
  <si>
    <t xml:space="preserve">Nr. Inregistrare </t>
  </si>
  <si>
    <t xml:space="preserve">Cod SMIS </t>
  </si>
  <si>
    <t>Data depunere</t>
  </si>
  <si>
    <t>Ora depunere</t>
  </si>
  <si>
    <t>Acțiunea</t>
  </si>
  <si>
    <t xml:space="preserve">Județul </t>
  </si>
  <si>
    <t>Finantare nerambursabila (ron)</t>
  </si>
  <si>
    <t>%</t>
  </si>
  <si>
    <t xml:space="preserve">TOTAL </t>
  </si>
  <si>
    <t xml:space="preserve">Galati </t>
  </si>
  <si>
    <t xml:space="preserve">Braila </t>
  </si>
  <si>
    <t>euro</t>
  </si>
  <si>
    <t>alocare apel (FEDR + BS) lei</t>
  </si>
  <si>
    <t>lei</t>
  </si>
  <si>
    <t>finantare nerambursabila solicitata totala lei</t>
  </si>
  <si>
    <t>% acoperire alocare apel de proiecte</t>
  </si>
  <si>
    <t>Braila</t>
  </si>
  <si>
    <t>Buzau</t>
  </si>
  <si>
    <t>PRSE/139/PRSE_P5/OP4/RSO4.2/PRSE_A16</t>
  </si>
  <si>
    <t>5.1</t>
  </si>
  <si>
    <t xml:space="preserve">Constanta </t>
  </si>
  <si>
    <t xml:space="preserve">Vrancea </t>
  </si>
  <si>
    <t xml:space="preserve">  09:16:05</t>
  </si>
  <si>
    <t xml:space="preserve"> 12:25:19</t>
  </si>
  <si>
    <t xml:space="preserve"> 14:22:18</t>
  </si>
  <si>
    <t xml:space="preserve"> 14:49:50</t>
  </si>
  <si>
    <t xml:space="preserve"> 15:00:44</t>
  </si>
  <si>
    <t xml:space="preserve"> 15:50:08</t>
  </si>
  <si>
    <t xml:space="preserve">Nr. Crt. </t>
  </si>
  <si>
    <t>alocare apel (FEDR + BS) euro (curs 4,9726)</t>
  </si>
  <si>
    <t xml:space="preserve">Stadiul </t>
  </si>
  <si>
    <t xml:space="preserve">contract semnat </t>
  </si>
  <si>
    <t>in contestatie ETF</t>
  </si>
  <si>
    <t xml:space="preserve">in contractare </t>
  </si>
  <si>
    <t>Situație cereri de finanțare depuse, Acțiunea 5.1 Invatamant prescolar,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</si>
</sst>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wrapText="1"/>
    </xf>
    <xf numFmtId="4" fontId="0" fillId="0" borderId="0" xfId="0" applyNumberFormat="1" applyAlignment="1">
      <alignment wrapText="1"/>
    </xf>
    <xf numFmtId="4" fontId="7" fillId="0" borderId="0" xfId="0" applyNumberFormat="1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 vertical="top" wrapText="1"/>
    </xf>
    <xf numFmtId="4" fontId="0" fillId="0" borderId="0" xfId="0" applyNumberForma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4" fontId="6" fillId="0" borderId="0" xfId="0" applyNumberFormat="1" applyFont="1" applyAlignment="1">
      <alignment horizontal="center" vertical="top" wrapText="1"/>
    </xf>
    <xf numFmtId="0" fontId="2" fillId="0" borderId="0" xfId="0" applyFont="1"/>
    <xf numFmtId="4" fontId="6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21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topLeftCell="C1" zoomScale="90" zoomScaleNormal="90" workbookViewId="0">
      <pane ySplit="4" topLeftCell="A5" activePane="bottomLeft" state="frozen"/>
      <selection pane="bottomLeft" activeCell="G9" sqref="G9"/>
    </sheetView>
  </sheetViews>
  <sheetFormatPr defaultRowHeight="15" x14ac:dyDescent="0.25"/>
  <cols>
    <col min="2" max="2" width="12.5703125" style="1" customWidth="1"/>
    <col min="3" max="3" width="45.28515625" style="1" customWidth="1"/>
    <col min="4" max="4" width="15.85546875" style="1" customWidth="1"/>
    <col min="5" max="5" width="17.85546875" style="1" customWidth="1"/>
    <col min="6" max="6" width="20.85546875" style="11" customWidth="1"/>
    <col min="7" max="7" width="21.140625" style="1" customWidth="1"/>
    <col min="8" max="8" width="18" style="13" customWidth="1"/>
    <col min="9" max="9" width="28.140625" style="1" customWidth="1"/>
    <col min="10" max="10" width="22" customWidth="1"/>
  </cols>
  <sheetData>
    <row r="1" spans="1:10" ht="22.5" customHeight="1" x14ac:dyDescent="0.25">
      <c r="C1" s="50" t="s">
        <v>35</v>
      </c>
      <c r="D1" s="50"/>
      <c r="E1" s="50"/>
      <c r="F1" s="50"/>
      <c r="G1" s="50"/>
    </row>
    <row r="2" spans="1:10" ht="21" customHeight="1" x14ac:dyDescent="0.25">
      <c r="C2" s="51" t="s">
        <v>19</v>
      </c>
      <c r="D2" s="51"/>
      <c r="E2" s="51"/>
      <c r="F2" s="23"/>
      <c r="G2" s="24"/>
    </row>
    <row r="3" spans="1:10" ht="28.9" customHeight="1" x14ac:dyDescent="0.25">
      <c r="C3" s="4"/>
      <c r="D3" s="4"/>
      <c r="E3" s="4"/>
    </row>
    <row r="4" spans="1:10" s="3" customFormat="1" ht="30" customHeight="1" x14ac:dyDescent="0.25">
      <c r="A4" s="32" t="s">
        <v>29</v>
      </c>
      <c r="B4" s="33" t="s">
        <v>5</v>
      </c>
      <c r="C4" s="33" t="s">
        <v>0</v>
      </c>
      <c r="D4" s="33" t="s">
        <v>1</v>
      </c>
      <c r="E4" s="34" t="s">
        <v>3</v>
      </c>
      <c r="F4" s="33" t="s">
        <v>4</v>
      </c>
      <c r="G4" s="33" t="s">
        <v>2</v>
      </c>
      <c r="H4" s="33" t="s">
        <v>6</v>
      </c>
      <c r="I4" s="33" t="s">
        <v>7</v>
      </c>
      <c r="J4" s="33" t="s">
        <v>31</v>
      </c>
    </row>
    <row r="5" spans="1:10" s="2" customFormat="1" ht="38.25" customHeight="1" x14ac:dyDescent="0.25">
      <c r="A5" s="38">
        <v>1</v>
      </c>
      <c r="B5" s="39" t="s">
        <v>20</v>
      </c>
      <c r="C5" s="35" t="s">
        <v>19</v>
      </c>
      <c r="D5" s="35">
        <v>104640</v>
      </c>
      <c r="E5" s="40">
        <v>45524</v>
      </c>
      <c r="F5" s="41">
        <v>0.66643518518518519</v>
      </c>
      <c r="G5" s="35">
        <v>322624</v>
      </c>
      <c r="H5" s="35" t="s">
        <v>10</v>
      </c>
      <c r="I5" s="42">
        <v>4972592.37</v>
      </c>
      <c r="J5" s="37" t="s">
        <v>32</v>
      </c>
    </row>
    <row r="6" spans="1:10" s="2" customFormat="1" ht="33" customHeight="1" x14ac:dyDescent="0.25">
      <c r="A6" s="38">
        <v>2</v>
      </c>
      <c r="B6" s="39" t="s">
        <v>20</v>
      </c>
      <c r="C6" s="35" t="s">
        <v>19</v>
      </c>
      <c r="D6" s="35">
        <v>104977</v>
      </c>
      <c r="E6" s="40">
        <v>45525</v>
      </c>
      <c r="F6" s="43">
        <v>0.36050925925925931</v>
      </c>
      <c r="G6" s="35">
        <v>332742</v>
      </c>
      <c r="H6" s="35" t="s">
        <v>22</v>
      </c>
      <c r="I6" s="42">
        <v>4680139.47</v>
      </c>
      <c r="J6" s="37" t="s">
        <v>34</v>
      </c>
    </row>
    <row r="7" spans="1:10" s="2" customFormat="1" ht="35.25" customHeight="1" x14ac:dyDescent="0.25">
      <c r="A7" s="38">
        <v>3</v>
      </c>
      <c r="B7" s="39" t="s">
        <v>20</v>
      </c>
      <c r="C7" s="35" t="s">
        <v>19</v>
      </c>
      <c r="D7" s="35">
        <v>105009</v>
      </c>
      <c r="E7" s="40">
        <v>45525</v>
      </c>
      <c r="F7" s="43" t="s">
        <v>23</v>
      </c>
      <c r="G7" s="35">
        <v>332281</v>
      </c>
      <c r="H7" s="35" t="s">
        <v>10</v>
      </c>
      <c r="I7" s="42">
        <v>4873147.4000000004</v>
      </c>
      <c r="J7" s="37" t="s">
        <v>32</v>
      </c>
    </row>
    <row r="8" spans="1:10" s="2" customFormat="1" ht="34.5" customHeight="1" x14ac:dyDescent="0.25">
      <c r="A8" s="38">
        <v>4</v>
      </c>
      <c r="B8" s="39" t="s">
        <v>20</v>
      </c>
      <c r="C8" s="35" t="s">
        <v>19</v>
      </c>
      <c r="D8" s="35">
        <v>105316</v>
      </c>
      <c r="E8" s="40">
        <v>45525</v>
      </c>
      <c r="F8" s="43">
        <v>0.51146990740740739</v>
      </c>
      <c r="G8" s="35">
        <v>331813</v>
      </c>
      <c r="H8" s="35" t="s">
        <v>21</v>
      </c>
      <c r="I8" s="42">
        <v>4869648.24</v>
      </c>
      <c r="J8" s="37" t="s">
        <v>34</v>
      </c>
    </row>
    <row r="9" spans="1:10" s="2" customFormat="1" ht="36.75" customHeight="1" x14ac:dyDescent="0.25">
      <c r="A9" s="38">
        <v>5</v>
      </c>
      <c r="B9" s="39" t="s">
        <v>20</v>
      </c>
      <c r="C9" s="35" t="s">
        <v>19</v>
      </c>
      <c r="D9" s="35">
        <v>105337</v>
      </c>
      <c r="E9" s="40">
        <v>45525</v>
      </c>
      <c r="F9" s="43" t="s">
        <v>24</v>
      </c>
      <c r="G9" s="35">
        <v>331875</v>
      </c>
      <c r="H9" s="35" t="s">
        <v>21</v>
      </c>
      <c r="I9" s="42">
        <v>4873148</v>
      </c>
      <c r="J9" s="37" t="s">
        <v>34</v>
      </c>
    </row>
    <row r="10" spans="1:10" s="2" customFormat="1" ht="24.75" customHeight="1" x14ac:dyDescent="0.25">
      <c r="A10" s="38">
        <v>6</v>
      </c>
      <c r="B10" s="39" t="s">
        <v>20</v>
      </c>
      <c r="C10" s="35" t="s">
        <v>19</v>
      </c>
      <c r="D10" s="35">
        <v>105499</v>
      </c>
      <c r="E10" s="40">
        <v>45525</v>
      </c>
      <c r="F10" s="43">
        <v>0.56783564814814813</v>
      </c>
      <c r="G10" s="35">
        <v>332620</v>
      </c>
      <c r="H10" s="35" t="s">
        <v>10</v>
      </c>
      <c r="I10" s="42">
        <v>4871078.62</v>
      </c>
      <c r="J10" s="37" t="s">
        <v>34</v>
      </c>
    </row>
    <row r="11" spans="1:10" s="2" customFormat="1" ht="34.5" customHeight="1" x14ac:dyDescent="0.25">
      <c r="A11" s="38">
        <v>7</v>
      </c>
      <c r="B11" s="39" t="s">
        <v>20</v>
      </c>
      <c r="C11" s="35" t="s">
        <v>19</v>
      </c>
      <c r="D11" s="35">
        <v>105560</v>
      </c>
      <c r="E11" s="40">
        <v>45525</v>
      </c>
      <c r="F11" s="43">
        <v>0.58270833333333327</v>
      </c>
      <c r="G11" s="35">
        <v>333202</v>
      </c>
      <c r="H11" s="35" t="s">
        <v>11</v>
      </c>
      <c r="I11" s="42">
        <v>4873148</v>
      </c>
      <c r="J11" s="37" t="s">
        <v>32</v>
      </c>
    </row>
    <row r="12" spans="1:10" s="2" customFormat="1" ht="24.75" customHeight="1" x14ac:dyDescent="0.25">
      <c r="A12" s="38">
        <v>8</v>
      </c>
      <c r="B12" s="39" t="s">
        <v>20</v>
      </c>
      <c r="C12" s="35" t="s">
        <v>19</v>
      </c>
      <c r="D12" s="35">
        <v>105589</v>
      </c>
      <c r="E12" s="40">
        <v>45525</v>
      </c>
      <c r="F12" s="43">
        <v>0.58826388888888892</v>
      </c>
      <c r="G12" s="35">
        <v>332801</v>
      </c>
      <c r="H12" s="35" t="s">
        <v>18</v>
      </c>
      <c r="I12" s="42">
        <v>4868334.09</v>
      </c>
      <c r="J12" s="37" t="s">
        <v>32</v>
      </c>
    </row>
    <row r="13" spans="1:10" s="2" customFormat="1" ht="24.75" customHeight="1" x14ac:dyDescent="0.25">
      <c r="A13" s="38">
        <v>9</v>
      </c>
      <c r="B13" s="39" t="s">
        <v>20</v>
      </c>
      <c r="C13" s="35" t="s">
        <v>19</v>
      </c>
      <c r="D13" s="35">
        <v>105612</v>
      </c>
      <c r="E13" s="40">
        <v>45525</v>
      </c>
      <c r="F13" s="43">
        <v>0.59859953703703705</v>
      </c>
      <c r="G13" s="35">
        <v>329546</v>
      </c>
      <c r="H13" s="35" t="s">
        <v>10</v>
      </c>
      <c r="I13" s="42">
        <v>4063576.01</v>
      </c>
      <c r="J13" s="37" t="s">
        <v>34</v>
      </c>
    </row>
    <row r="14" spans="1:10" s="2" customFormat="1" ht="30.75" customHeight="1" x14ac:dyDescent="0.25">
      <c r="A14" s="38">
        <v>10</v>
      </c>
      <c r="B14" s="39" t="s">
        <v>20</v>
      </c>
      <c r="C14" s="35" t="s">
        <v>19</v>
      </c>
      <c r="D14" s="36">
        <v>105615</v>
      </c>
      <c r="E14" s="40">
        <v>45525</v>
      </c>
      <c r="F14" s="43" t="s">
        <v>25</v>
      </c>
      <c r="G14" s="35">
        <v>331867</v>
      </c>
      <c r="H14" s="35" t="s">
        <v>21</v>
      </c>
      <c r="I14" s="42">
        <v>4870373.37</v>
      </c>
      <c r="J14" s="37" t="s">
        <v>34</v>
      </c>
    </row>
    <row r="15" spans="1:10" s="2" customFormat="1" ht="39.75" customHeight="1" x14ac:dyDescent="0.25">
      <c r="A15" s="38">
        <v>11</v>
      </c>
      <c r="B15" s="39" t="s">
        <v>20</v>
      </c>
      <c r="C15" s="35" t="s">
        <v>19</v>
      </c>
      <c r="D15" s="35">
        <v>105623</v>
      </c>
      <c r="E15" s="40">
        <v>45525</v>
      </c>
      <c r="F15" s="43">
        <v>0.60091435185185182</v>
      </c>
      <c r="G15" s="35">
        <v>332039</v>
      </c>
      <c r="H15" s="35" t="s">
        <v>18</v>
      </c>
      <c r="I15" s="42">
        <v>4498402.0199999996</v>
      </c>
      <c r="J15" s="37" t="s">
        <v>34</v>
      </c>
    </row>
    <row r="16" spans="1:10" s="2" customFormat="1" ht="46.5" customHeight="1" x14ac:dyDescent="0.25">
      <c r="A16" s="38">
        <v>12</v>
      </c>
      <c r="B16" s="39" t="s">
        <v>20</v>
      </c>
      <c r="C16" s="35" t="s">
        <v>19</v>
      </c>
      <c r="D16" s="35">
        <v>105661</v>
      </c>
      <c r="E16" s="40">
        <v>45525</v>
      </c>
      <c r="F16" s="43">
        <v>0.60887731481481489</v>
      </c>
      <c r="G16" s="35">
        <v>331733</v>
      </c>
      <c r="H16" s="35" t="s">
        <v>21</v>
      </c>
      <c r="I16" s="42">
        <v>8063884.3600000003</v>
      </c>
      <c r="J16" s="37" t="s">
        <v>34</v>
      </c>
    </row>
    <row r="17" spans="1:10" s="2" customFormat="1" ht="41.25" customHeight="1" x14ac:dyDescent="0.25">
      <c r="A17" s="38">
        <v>13</v>
      </c>
      <c r="B17" s="39" t="s">
        <v>20</v>
      </c>
      <c r="C17" s="35" t="s">
        <v>19</v>
      </c>
      <c r="D17" s="35">
        <v>105698</v>
      </c>
      <c r="E17" s="40">
        <v>45525</v>
      </c>
      <c r="F17" s="43" t="s">
        <v>26</v>
      </c>
      <c r="G17" s="35">
        <v>327642</v>
      </c>
      <c r="H17" s="35" t="s">
        <v>17</v>
      </c>
      <c r="I17" s="42">
        <v>4866129.47</v>
      </c>
      <c r="J17" s="37" t="s">
        <v>34</v>
      </c>
    </row>
    <row r="18" spans="1:10" s="2" customFormat="1" ht="30.75" customHeight="1" x14ac:dyDescent="0.25">
      <c r="A18" s="38">
        <v>14</v>
      </c>
      <c r="B18" s="39" t="s">
        <v>20</v>
      </c>
      <c r="C18" s="35" t="s">
        <v>19</v>
      </c>
      <c r="D18" s="35">
        <v>105729</v>
      </c>
      <c r="E18" s="40">
        <v>45525</v>
      </c>
      <c r="F18" s="43" t="s">
        <v>27</v>
      </c>
      <c r="G18" s="35">
        <v>332277</v>
      </c>
      <c r="H18" s="35" t="s">
        <v>18</v>
      </c>
      <c r="I18" s="42">
        <v>5768464.1399999997</v>
      </c>
      <c r="J18" s="37" t="s">
        <v>34</v>
      </c>
    </row>
    <row r="19" spans="1:10" s="2" customFormat="1" ht="42" customHeight="1" x14ac:dyDescent="0.25">
      <c r="A19" s="38">
        <v>15</v>
      </c>
      <c r="B19" s="39" t="s">
        <v>20</v>
      </c>
      <c r="C19" s="35" t="s">
        <v>19</v>
      </c>
      <c r="D19" s="35">
        <v>105733</v>
      </c>
      <c r="E19" s="40">
        <v>45525</v>
      </c>
      <c r="F19" s="43">
        <v>0.62629629629629624</v>
      </c>
      <c r="G19" s="35">
        <v>332842</v>
      </c>
      <c r="H19" s="35" t="s">
        <v>21</v>
      </c>
      <c r="I19" s="42">
        <v>4872873.5599999996</v>
      </c>
      <c r="J19" s="37" t="s">
        <v>34</v>
      </c>
    </row>
    <row r="20" spans="1:10" s="2" customFormat="1" ht="24.75" customHeight="1" x14ac:dyDescent="0.25">
      <c r="A20" s="38">
        <v>16</v>
      </c>
      <c r="B20" s="39" t="s">
        <v>20</v>
      </c>
      <c r="C20" s="35" t="s">
        <v>19</v>
      </c>
      <c r="D20" s="35">
        <v>105776</v>
      </c>
      <c r="E20" s="44">
        <v>45525</v>
      </c>
      <c r="F20" s="43">
        <v>0.63577546296296295</v>
      </c>
      <c r="G20" s="35">
        <v>332767</v>
      </c>
      <c r="H20" s="35" t="s">
        <v>10</v>
      </c>
      <c r="I20" s="42">
        <v>4873148</v>
      </c>
      <c r="J20" s="37" t="s">
        <v>34</v>
      </c>
    </row>
    <row r="21" spans="1:10" s="2" customFormat="1" ht="36.75" customHeight="1" x14ac:dyDescent="0.25">
      <c r="A21" s="38">
        <v>17</v>
      </c>
      <c r="B21" s="39" t="s">
        <v>20</v>
      </c>
      <c r="C21" s="35" t="s">
        <v>19</v>
      </c>
      <c r="D21" s="35">
        <v>105845</v>
      </c>
      <c r="E21" s="40">
        <v>45525</v>
      </c>
      <c r="F21" s="43">
        <v>0.64734953703703701</v>
      </c>
      <c r="G21" s="35">
        <v>329198</v>
      </c>
      <c r="H21" s="35" t="s">
        <v>11</v>
      </c>
      <c r="I21" s="42">
        <v>4873890.58</v>
      </c>
      <c r="J21" s="37" t="s">
        <v>34</v>
      </c>
    </row>
    <row r="22" spans="1:10" s="2" customFormat="1" ht="31.5" customHeight="1" x14ac:dyDescent="0.25">
      <c r="A22" s="38">
        <v>18</v>
      </c>
      <c r="B22" s="39" t="s">
        <v>20</v>
      </c>
      <c r="C22" s="35" t="s">
        <v>19</v>
      </c>
      <c r="D22" s="35">
        <v>105860</v>
      </c>
      <c r="E22" s="40">
        <v>45525</v>
      </c>
      <c r="F22" s="43">
        <v>0.65203703703703708</v>
      </c>
      <c r="G22" s="35">
        <v>333228</v>
      </c>
      <c r="H22" s="35" t="s">
        <v>21</v>
      </c>
      <c r="I22" s="42">
        <v>4868068</v>
      </c>
      <c r="J22" s="37" t="s">
        <v>33</v>
      </c>
    </row>
    <row r="23" spans="1:10" s="2" customFormat="1" ht="61.5" customHeight="1" x14ac:dyDescent="0.25">
      <c r="A23" s="38">
        <v>19</v>
      </c>
      <c r="B23" s="39" t="s">
        <v>20</v>
      </c>
      <c r="C23" s="35" t="s">
        <v>19</v>
      </c>
      <c r="D23" s="35">
        <v>105873</v>
      </c>
      <c r="E23" s="40">
        <v>45525</v>
      </c>
      <c r="F23" s="43">
        <v>0.65559027777777779</v>
      </c>
      <c r="G23" s="35">
        <v>333046</v>
      </c>
      <c r="H23" s="35" t="s">
        <v>18</v>
      </c>
      <c r="I23" s="42">
        <v>5754624.3700000001</v>
      </c>
      <c r="J23" s="37" t="s">
        <v>34</v>
      </c>
    </row>
    <row r="24" spans="1:10" s="2" customFormat="1" ht="55.5" customHeight="1" x14ac:dyDescent="0.25">
      <c r="A24" s="38">
        <v>20</v>
      </c>
      <c r="B24" s="39" t="s">
        <v>20</v>
      </c>
      <c r="C24" s="35" t="s">
        <v>19</v>
      </c>
      <c r="D24" s="45">
        <v>105897</v>
      </c>
      <c r="E24" s="40">
        <v>45525</v>
      </c>
      <c r="F24" s="43" t="s">
        <v>28</v>
      </c>
      <c r="G24" s="35">
        <v>329180</v>
      </c>
      <c r="H24" s="35" t="s">
        <v>21</v>
      </c>
      <c r="I24" s="42">
        <v>4873147.9800000004</v>
      </c>
      <c r="J24" s="37" t="s">
        <v>34</v>
      </c>
    </row>
    <row r="25" spans="1:10" s="2" customFormat="1" ht="45.75" customHeight="1" x14ac:dyDescent="0.25">
      <c r="A25" s="38">
        <v>21</v>
      </c>
      <c r="B25" s="39" t="s">
        <v>20</v>
      </c>
      <c r="C25" s="35" t="s">
        <v>19</v>
      </c>
      <c r="D25" s="35">
        <v>105914</v>
      </c>
      <c r="E25" s="40">
        <v>45525</v>
      </c>
      <c r="F25" s="43">
        <v>0.66374999999999995</v>
      </c>
      <c r="G25" s="35">
        <v>333084</v>
      </c>
      <c r="H25" s="35" t="s">
        <v>17</v>
      </c>
      <c r="I25" s="42">
        <v>4873148</v>
      </c>
      <c r="J25" s="37" t="s">
        <v>34</v>
      </c>
    </row>
    <row r="26" spans="1:10" s="2" customFormat="1" ht="40.5" customHeight="1" x14ac:dyDescent="0.25">
      <c r="A26" s="38">
        <v>22</v>
      </c>
      <c r="B26" s="39" t="s">
        <v>20</v>
      </c>
      <c r="C26" s="35" t="s">
        <v>19</v>
      </c>
      <c r="D26" s="35">
        <v>105920</v>
      </c>
      <c r="E26" s="40">
        <v>45525</v>
      </c>
      <c r="F26" s="43">
        <v>0.66460648148148149</v>
      </c>
      <c r="G26" s="35">
        <v>329200</v>
      </c>
      <c r="H26" s="35" t="s">
        <v>11</v>
      </c>
      <c r="I26" s="42">
        <v>4866129.5</v>
      </c>
      <c r="J26" s="37" t="s">
        <v>34</v>
      </c>
    </row>
    <row r="27" spans="1:10" x14ac:dyDescent="0.25">
      <c r="A27" s="25"/>
      <c r="B27" s="26"/>
      <c r="C27" s="22"/>
      <c r="D27" s="22"/>
      <c r="E27" s="27"/>
      <c r="F27" s="21"/>
      <c r="G27" s="22"/>
      <c r="H27" s="28" t="s">
        <v>9</v>
      </c>
      <c r="I27" s="29">
        <f>SUM(I5:I26)</f>
        <v>110867095.55</v>
      </c>
    </row>
    <row r="28" spans="1:10" x14ac:dyDescent="0.25">
      <c r="A28" s="14"/>
      <c r="B28" s="15"/>
      <c r="C28" s="16"/>
      <c r="D28" s="19"/>
      <c r="E28" s="17"/>
      <c r="F28" s="18"/>
      <c r="G28" s="16"/>
      <c r="H28" s="20"/>
      <c r="I28" s="18"/>
    </row>
    <row r="29" spans="1:10" x14ac:dyDescent="0.25">
      <c r="F29" s="1"/>
      <c r="G29" s="5"/>
    </row>
    <row r="30" spans="1:10" x14ac:dyDescent="0.25">
      <c r="C30" s="7"/>
      <c r="F30" s="1"/>
      <c r="G30" s="5"/>
    </row>
    <row r="31" spans="1:10" s="30" customFormat="1" ht="20.25" customHeight="1" x14ac:dyDescent="0.25">
      <c r="B31" s="6"/>
      <c r="C31" s="46" t="s">
        <v>30</v>
      </c>
      <c r="D31" s="46">
        <v>8416436</v>
      </c>
      <c r="E31" s="47" t="s">
        <v>12</v>
      </c>
      <c r="F31" s="10"/>
      <c r="G31" s="31"/>
      <c r="H31" s="6"/>
      <c r="I31" s="6"/>
    </row>
    <row r="32" spans="1:10" s="30" customFormat="1" ht="20.25" customHeight="1" x14ac:dyDescent="0.25">
      <c r="B32" s="6"/>
      <c r="C32" s="48" t="s">
        <v>13</v>
      </c>
      <c r="D32" s="46">
        <f>D31*4.9726</f>
        <v>41851569.6536</v>
      </c>
      <c r="E32" s="47" t="s">
        <v>14</v>
      </c>
      <c r="F32" s="10"/>
      <c r="G32" s="31"/>
      <c r="H32" s="6"/>
      <c r="I32" s="6"/>
    </row>
    <row r="33" spans="2:9" s="30" customFormat="1" ht="27.75" customHeight="1" x14ac:dyDescent="0.25">
      <c r="B33" s="6"/>
      <c r="C33" s="48" t="s">
        <v>15</v>
      </c>
      <c r="D33" s="46">
        <f>I27</f>
        <v>110867095.55</v>
      </c>
      <c r="E33" s="47" t="s">
        <v>14</v>
      </c>
      <c r="F33" s="6"/>
      <c r="G33" s="12"/>
      <c r="H33" s="6"/>
      <c r="I33" s="6"/>
    </row>
    <row r="34" spans="2:9" s="30" customFormat="1" ht="36" customHeight="1" x14ac:dyDescent="0.25">
      <c r="B34" s="6"/>
      <c r="C34" s="48" t="s">
        <v>16</v>
      </c>
      <c r="D34" s="46">
        <f>D33/D32*100</f>
        <v>264.90546583469279</v>
      </c>
      <c r="E34" s="49" t="s">
        <v>8</v>
      </c>
      <c r="F34" s="6"/>
      <c r="G34" s="12"/>
      <c r="H34" s="6"/>
      <c r="I34" s="6"/>
    </row>
    <row r="35" spans="2:9" x14ac:dyDescent="0.25">
      <c r="F35" s="8"/>
    </row>
    <row r="37" spans="2:9" x14ac:dyDescent="0.25">
      <c r="F37" s="9"/>
    </row>
  </sheetData>
  <autoFilter ref="A4:J27"/>
  <mergeCells count="2">
    <mergeCell ref="C1:G1"/>
    <mergeCell ref="C2:E2"/>
  </mergeCells>
  <phoneticPr fontId="4" type="noConversion"/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User</cp:lastModifiedBy>
  <cp:lastPrinted>2024-10-25T10:02:25Z</cp:lastPrinted>
  <dcterms:created xsi:type="dcterms:W3CDTF">2015-06-05T18:17:20Z</dcterms:created>
  <dcterms:modified xsi:type="dcterms:W3CDTF">2025-10-09T18:37:59Z</dcterms:modified>
</cp:coreProperties>
</file>