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8696101F-3538-464C-934D-905EA832ACE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1 MRJ" sheetId="4" r:id="rId1"/>
  </sheets>
  <definedNames>
    <definedName name="_xlnm._FilterDatabase" localSheetId="0" hidden="1">'3.1 MRJ'!$A$4:$G$16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4" l="1"/>
  <c r="F40" i="4"/>
  <c r="H40" i="4" l="1"/>
  <c r="G35" i="4"/>
  <c r="G30" i="4"/>
  <c r="G25" i="4"/>
  <c r="G20" i="4"/>
  <c r="F20" i="4"/>
  <c r="H20" i="4" l="1"/>
  <c r="F35" i="4"/>
  <c r="H35" i="4" s="1"/>
  <c r="F30" i="4"/>
  <c r="H30" i="4" s="1"/>
  <c r="F25" i="4"/>
  <c r="H25" i="4" s="1"/>
</calcChain>
</file>

<file path=xl/sharedStrings.xml><?xml version="1.0" encoding="utf-8"?>
<sst xmlns="http://schemas.openxmlformats.org/spreadsheetml/2006/main" count="87" uniqueCount="30">
  <si>
    <t>%</t>
  </si>
  <si>
    <t>Nr. crt</t>
  </si>
  <si>
    <t>Acțiunea</t>
  </si>
  <si>
    <t xml:space="preserve">Cod Apel </t>
  </si>
  <si>
    <t xml:space="preserve">Cod SMIS </t>
  </si>
  <si>
    <t xml:space="preserve">Euro </t>
  </si>
  <si>
    <t>curs iulie 2024</t>
  </si>
  <si>
    <t>Valoare alocare  (ron)</t>
  </si>
  <si>
    <t>Municipiul</t>
  </si>
  <si>
    <t>PRSE/124/PRSE_P3/OP2/RSO2.8/PRSE_A13</t>
  </si>
  <si>
    <t>Finanțare nerambursabilă (ron)</t>
  </si>
  <si>
    <t>Finanțare nerambursabilă totală</t>
  </si>
  <si>
    <t xml:space="preserve">Galați </t>
  </si>
  <si>
    <t xml:space="preserve">Brăila </t>
  </si>
  <si>
    <t xml:space="preserve">Buzău </t>
  </si>
  <si>
    <t xml:space="preserve">Alocarea apelului de proiecte PRSE/3.1/1.1/1/2024  (FEDR+BS) - Municipiul Galați </t>
  </si>
  <si>
    <t xml:space="preserve">Alocarea apelului de proiecte PRSE/3.1/1.1/1/2024  (FEDR+BS)  - Municipiul Brăila </t>
  </si>
  <si>
    <t xml:space="preserve">Alocarea apelului de proiecte PRSE/3.1/1.1/1/2024  (FEDR+BS)  - Municipiul Buzău  </t>
  </si>
  <si>
    <t xml:space="preserve">Alocarea apelului de proiecte PRSE/3.1/1.1/1/2024  (FEDR+BS)  - Municipiul Focșani </t>
  </si>
  <si>
    <t xml:space="preserve">stadiu </t>
  </si>
  <si>
    <t>retras</t>
  </si>
  <si>
    <t xml:space="preserve">contract semnat </t>
  </si>
  <si>
    <t xml:space="preserve">in contractare </t>
  </si>
  <si>
    <t xml:space="preserve">Focşani </t>
  </si>
  <si>
    <t xml:space="preserve">Constanţa </t>
  </si>
  <si>
    <t xml:space="preserve">Alocarea apelului de proiecte PRSE/3.1/1.1/1/2024  (FEDR+BS)  - Municipiul Constanta </t>
  </si>
  <si>
    <t xml:space="preserve">Admis ETF </t>
  </si>
  <si>
    <t xml:space="preserve">respins ETF </t>
  </si>
  <si>
    <t>3.1/1.1</t>
  </si>
  <si>
    <t>Cereri de finanțare depuse, Apel PRSE/3.1/1.1/1/2023_Reducerea emisiilor de carbon în municipiile resedință de județ bazată pe planurile de mobilitate urbană durabilă,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</si>
</sst>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Helvetic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L21" sqref="L21"/>
    </sheetView>
  </sheetViews>
  <sheetFormatPr defaultRowHeight="15" x14ac:dyDescent="0.25"/>
  <cols>
    <col min="2" max="2" width="12.5703125" style="1" customWidth="1"/>
    <col min="3" max="3" width="38.28515625" style="1" customWidth="1"/>
    <col min="4" max="4" width="17.85546875" style="7" customWidth="1"/>
    <col min="5" max="5" width="20.5703125" style="1" customWidth="1"/>
    <col min="6" max="6" width="22.42578125" style="1" customWidth="1"/>
    <col min="7" max="7" width="28.140625" customWidth="1"/>
    <col min="8" max="8" width="14" customWidth="1"/>
  </cols>
  <sheetData>
    <row r="1" spans="1:8" ht="33.75" customHeight="1" x14ac:dyDescent="0.25">
      <c r="A1" s="37" t="s">
        <v>29</v>
      </c>
      <c r="B1" s="37"/>
      <c r="C1" s="37"/>
      <c r="D1" s="37"/>
      <c r="E1" s="37"/>
      <c r="F1" s="37"/>
      <c r="G1" s="37"/>
      <c r="H1" s="37"/>
    </row>
    <row r="2" spans="1:8" ht="18.75" customHeight="1" x14ac:dyDescent="0.25">
      <c r="A2" s="38" t="s">
        <v>9</v>
      </c>
      <c r="B2" s="38"/>
      <c r="C2" s="38"/>
      <c r="D2" s="38"/>
      <c r="E2" s="38"/>
      <c r="F2" s="38"/>
      <c r="G2" s="38"/>
      <c r="H2" s="38"/>
    </row>
    <row r="3" spans="1:8" ht="28.9" customHeight="1" x14ac:dyDescent="0.25">
      <c r="A3" s="19"/>
      <c r="B3" s="19"/>
      <c r="C3" s="19"/>
      <c r="D3" s="19"/>
    </row>
    <row r="4" spans="1:8" s="16" customFormat="1" ht="46.5" customHeight="1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8</v>
      </c>
      <c r="F4" s="4" t="s">
        <v>10</v>
      </c>
      <c r="G4" s="39" t="s">
        <v>19</v>
      </c>
      <c r="H4" s="39"/>
    </row>
    <row r="5" spans="1:8" s="16" customFormat="1" ht="35.1" customHeight="1" x14ac:dyDescent="0.25">
      <c r="A5" s="30">
        <v>1</v>
      </c>
      <c r="B5" s="34" t="s">
        <v>28</v>
      </c>
      <c r="C5" s="22" t="s">
        <v>9</v>
      </c>
      <c r="D5" s="32">
        <v>333963</v>
      </c>
      <c r="E5" s="22" t="s">
        <v>12</v>
      </c>
      <c r="F5" s="31">
        <v>0</v>
      </c>
      <c r="G5" s="40" t="s">
        <v>20</v>
      </c>
      <c r="H5" s="40"/>
    </row>
    <row r="6" spans="1:8" s="16" customFormat="1" ht="35.1" customHeight="1" x14ac:dyDescent="0.25">
      <c r="A6" s="30">
        <v>2</v>
      </c>
      <c r="B6" s="34" t="s">
        <v>28</v>
      </c>
      <c r="C6" s="22" t="s">
        <v>9</v>
      </c>
      <c r="D6" s="32">
        <v>333804</v>
      </c>
      <c r="E6" s="22" t="s">
        <v>12</v>
      </c>
      <c r="F6" s="31">
        <v>0</v>
      </c>
      <c r="G6" s="40" t="s">
        <v>20</v>
      </c>
      <c r="H6" s="40"/>
    </row>
    <row r="7" spans="1:8" s="18" customFormat="1" ht="35.1" customHeight="1" x14ac:dyDescent="0.25">
      <c r="A7" s="30">
        <v>3</v>
      </c>
      <c r="B7" s="34" t="s">
        <v>28</v>
      </c>
      <c r="C7" s="22" t="s">
        <v>9</v>
      </c>
      <c r="D7" s="26">
        <v>341876</v>
      </c>
      <c r="E7" s="22" t="s">
        <v>12</v>
      </c>
      <c r="F7" s="20">
        <v>173710730.19999999</v>
      </c>
      <c r="G7" s="40" t="s">
        <v>21</v>
      </c>
      <c r="H7" s="40"/>
    </row>
    <row r="8" spans="1:8" s="17" customFormat="1" ht="35.1" customHeight="1" x14ac:dyDescent="0.25">
      <c r="A8" s="30">
        <v>4</v>
      </c>
      <c r="B8" s="34" t="s">
        <v>28</v>
      </c>
      <c r="C8" s="22" t="s">
        <v>9</v>
      </c>
      <c r="D8" s="26">
        <v>341875</v>
      </c>
      <c r="E8" s="22" t="s">
        <v>12</v>
      </c>
      <c r="F8" s="20">
        <v>117760387.84999999</v>
      </c>
      <c r="G8" s="40" t="s">
        <v>21</v>
      </c>
      <c r="H8" s="40"/>
    </row>
    <row r="9" spans="1:8" s="17" customFormat="1" ht="35.1" customHeight="1" x14ac:dyDescent="0.25">
      <c r="A9" s="30">
        <v>5</v>
      </c>
      <c r="B9" s="34" t="s">
        <v>28</v>
      </c>
      <c r="C9" s="22" t="s">
        <v>9</v>
      </c>
      <c r="D9" s="26">
        <v>334100</v>
      </c>
      <c r="E9" s="21" t="s">
        <v>13</v>
      </c>
      <c r="F9" s="20">
        <v>106463200.34</v>
      </c>
      <c r="G9" s="40" t="s">
        <v>21</v>
      </c>
      <c r="H9" s="40"/>
    </row>
    <row r="10" spans="1:8" s="17" customFormat="1" ht="35.1" customHeight="1" x14ac:dyDescent="0.25">
      <c r="A10" s="30">
        <v>6</v>
      </c>
      <c r="B10" s="34" t="s">
        <v>28</v>
      </c>
      <c r="C10" s="22" t="s">
        <v>9</v>
      </c>
      <c r="D10" s="26">
        <v>334128</v>
      </c>
      <c r="E10" s="21" t="s">
        <v>13</v>
      </c>
      <c r="F10" s="20">
        <v>136074794.38</v>
      </c>
      <c r="G10" s="40" t="s">
        <v>22</v>
      </c>
      <c r="H10" s="40"/>
    </row>
    <row r="11" spans="1:8" s="17" customFormat="1" ht="35.1" customHeight="1" x14ac:dyDescent="0.25">
      <c r="A11" s="30">
        <v>7</v>
      </c>
      <c r="B11" s="34" t="s">
        <v>28</v>
      </c>
      <c r="C11" s="22" t="s">
        <v>9</v>
      </c>
      <c r="D11" s="26">
        <v>339587</v>
      </c>
      <c r="E11" s="21" t="s">
        <v>14</v>
      </c>
      <c r="F11" s="20">
        <v>164061045.77000001</v>
      </c>
      <c r="G11" s="40" t="s">
        <v>22</v>
      </c>
      <c r="H11" s="40"/>
    </row>
    <row r="12" spans="1:8" s="29" customFormat="1" ht="35.1" customHeight="1" x14ac:dyDescent="0.25">
      <c r="A12" s="30">
        <v>8</v>
      </c>
      <c r="B12" s="34" t="s">
        <v>28</v>
      </c>
      <c r="C12" s="23" t="s">
        <v>9</v>
      </c>
      <c r="D12" s="26">
        <v>343495</v>
      </c>
      <c r="E12" s="27" t="s">
        <v>23</v>
      </c>
      <c r="F12" s="20">
        <v>95617470.799999997</v>
      </c>
      <c r="G12" s="40" t="s">
        <v>22</v>
      </c>
      <c r="H12" s="40"/>
    </row>
    <row r="13" spans="1:8" s="17" customFormat="1" ht="35.1" customHeight="1" x14ac:dyDescent="0.25">
      <c r="A13" s="30">
        <v>9</v>
      </c>
      <c r="B13" s="34" t="s">
        <v>28</v>
      </c>
      <c r="C13" s="22" t="s">
        <v>9</v>
      </c>
      <c r="D13" s="26">
        <v>343430</v>
      </c>
      <c r="E13" s="27" t="s">
        <v>23</v>
      </c>
      <c r="F13" s="20">
        <v>85431843.120000005</v>
      </c>
      <c r="G13" s="40" t="s">
        <v>26</v>
      </c>
      <c r="H13" s="40"/>
    </row>
    <row r="14" spans="1:8" s="17" customFormat="1" ht="35.1" customHeight="1" x14ac:dyDescent="0.25">
      <c r="A14" s="30">
        <v>10</v>
      </c>
      <c r="B14" s="34" t="s">
        <v>28</v>
      </c>
      <c r="C14" s="22" t="s">
        <v>9</v>
      </c>
      <c r="D14" s="26">
        <v>343431</v>
      </c>
      <c r="E14" s="27" t="s">
        <v>23</v>
      </c>
      <c r="F14" s="20">
        <v>0</v>
      </c>
      <c r="G14" s="40" t="s">
        <v>27</v>
      </c>
      <c r="H14" s="40"/>
    </row>
    <row r="15" spans="1:8" ht="35.1" customHeight="1" x14ac:dyDescent="0.25">
      <c r="A15" s="30">
        <v>11</v>
      </c>
      <c r="B15" s="34" t="s">
        <v>28</v>
      </c>
      <c r="C15" s="22" t="s">
        <v>9</v>
      </c>
      <c r="D15" s="32">
        <v>346392</v>
      </c>
      <c r="E15" s="28" t="s">
        <v>24</v>
      </c>
      <c r="F15" s="33">
        <v>159671453.81</v>
      </c>
      <c r="G15" s="40" t="s">
        <v>22</v>
      </c>
      <c r="H15" s="40"/>
    </row>
    <row r="16" spans="1:8" ht="35.1" customHeight="1" x14ac:dyDescent="0.25">
      <c r="A16" s="30">
        <v>12</v>
      </c>
      <c r="B16" s="34" t="s">
        <v>28</v>
      </c>
      <c r="C16" s="22" t="s">
        <v>9</v>
      </c>
      <c r="D16" s="32">
        <v>351079</v>
      </c>
      <c r="E16" s="28" t="s">
        <v>24</v>
      </c>
      <c r="F16" s="33">
        <v>52031708.119999997</v>
      </c>
      <c r="G16" s="40" t="s">
        <v>22</v>
      </c>
      <c r="H16" s="40"/>
    </row>
    <row r="17" spans="2:8" x14ac:dyDescent="0.25">
      <c r="B17" s="6"/>
      <c r="C17" s="7"/>
      <c r="E17" s="7"/>
    </row>
    <row r="18" spans="2:8" x14ac:dyDescent="0.25">
      <c r="B18" s="6"/>
      <c r="C18" s="7"/>
      <c r="E18" s="7"/>
    </row>
    <row r="19" spans="2:8" s="9" customFormat="1" ht="48" customHeight="1" x14ac:dyDescent="0.25">
      <c r="B19" s="10"/>
      <c r="C19" s="24" t="s">
        <v>15</v>
      </c>
      <c r="D19" s="11" t="s">
        <v>5</v>
      </c>
      <c r="E19" s="11" t="s">
        <v>6</v>
      </c>
      <c r="F19" s="11" t="s">
        <v>7</v>
      </c>
      <c r="G19" s="11" t="s">
        <v>11</v>
      </c>
      <c r="H19" s="11" t="s">
        <v>0</v>
      </c>
    </row>
    <row r="20" spans="2:8" s="12" customFormat="1" ht="28.9" customHeight="1" x14ac:dyDescent="0.25">
      <c r="B20" s="13"/>
      <c r="C20" s="25"/>
      <c r="D20" s="14">
        <v>33637622</v>
      </c>
      <c r="E20" s="15">
        <v>4.9779</v>
      </c>
      <c r="F20" s="14">
        <f>D20*E20</f>
        <v>167444718.55379999</v>
      </c>
      <c r="G20" s="14">
        <f>F7+F8</f>
        <v>291471118.04999995</v>
      </c>
      <c r="H20" s="14">
        <f>G20/F20*100</f>
        <v>174.07005760910297</v>
      </c>
    </row>
    <row r="21" spans="2:8" x14ac:dyDescent="0.25">
      <c r="C21" s="7"/>
      <c r="D21" s="1"/>
      <c r="F21" s="2"/>
      <c r="G21" s="8"/>
      <c r="H21" s="8"/>
    </row>
    <row r="22" spans="2:8" x14ac:dyDescent="0.25">
      <c r="C22" s="7"/>
      <c r="D22" s="1"/>
      <c r="F22" s="2"/>
      <c r="G22" s="8"/>
      <c r="H22" s="8"/>
    </row>
    <row r="23" spans="2:8" x14ac:dyDescent="0.25">
      <c r="C23" s="7"/>
      <c r="D23" s="1"/>
      <c r="F23" s="2"/>
      <c r="G23" s="7"/>
      <c r="H23" s="7"/>
    </row>
    <row r="24" spans="2:8" ht="45" customHeight="1" x14ac:dyDescent="0.25">
      <c r="C24" s="24" t="s">
        <v>16</v>
      </c>
      <c r="D24" s="11" t="s">
        <v>5</v>
      </c>
      <c r="E24" s="11" t="s">
        <v>6</v>
      </c>
      <c r="F24" s="11" t="s">
        <v>7</v>
      </c>
      <c r="G24" s="11" t="s">
        <v>11</v>
      </c>
      <c r="H24" s="11" t="s">
        <v>0</v>
      </c>
    </row>
    <row r="25" spans="2:8" ht="20.25" customHeight="1" x14ac:dyDescent="0.25">
      <c r="C25" s="25"/>
      <c r="D25" s="14">
        <v>17021436</v>
      </c>
      <c r="E25" s="15">
        <v>4.9779</v>
      </c>
      <c r="F25" s="14">
        <f>D25*E25</f>
        <v>84731006.264400005</v>
      </c>
      <c r="G25" s="14">
        <f>F9+F10</f>
        <v>242537994.72</v>
      </c>
      <c r="H25" s="14">
        <f>G25/F25*100</f>
        <v>286.24467643305104</v>
      </c>
    </row>
    <row r="26" spans="2:8" x14ac:dyDescent="0.25">
      <c r="C26" s="7"/>
      <c r="D26" s="1"/>
      <c r="F26" s="2"/>
      <c r="G26" s="7"/>
      <c r="H26" s="7"/>
    </row>
    <row r="27" spans="2:8" x14ac:dyDescent="0.25">
      <c r="C27" s="7"/>
      <c r="D27" s="1"/>
      <c r="F27" s="2"/>
      <c r="G27" s="8"/>
      <c r="H27" s="8"/>
    </row>
    <row r="28" spans="2:8" x14ac:dyDescent="0.25">
      <c r="C28" s="7"/>
      <c r="D28" s="1"/>
      <c r="F28" s="2"/>
      <c r="G28" s="7"/>
      <c r="H28" s="7"/>
    </row>
    <row r="29" spans="2:8" ht="45" customHeight="1" x14ac:dyDescent="0.25">
      <c r="C29" s="24" t="s">
        <v>17</v>
      </c>
      <c r="D29" s="11" t="s">
        <v>5</v>
      </c>
      <c r="E29" s="11" t="s">
        <v>6</v>
      </c>
      <c r="F29" s="11" t="s">
        <v>7</v>
      </c>
      <c r="G29" s="11" t="s">
        <v>11</v>
      </c>
      <c r="H29" s="11" t="s">
        <v>0</v>
      </c>
    </row>
    <row r="30" spans="2:8" x14ac:dyDescent="0.25">
      <c r="C30" s="25"/>
      <c r="D30" s="14">
        <v>18833076</v>
      </c>
      <c r="E30" s="15">
        <v>4.9779</v>
      </c>
      <c r="F30" s="14">
        <f>D30*E30</f>
        <v>93749169.020400003</v>
      </c>
      <c r="G30" s="14">
        <f>F11</f>
        <v>164061045.77000001</v>
      </c>
      <c r="H30" s="14">
        <f>G30/F30*100</f>
        <v>174.99999998325319</v>
      </c>
    </row>
    <row r="31" spans="2:8" x14ac:dyDescent="0.25">
      <c r="C31" s="7"/>
      <c r="D31" s="1"/>
      <c r="G31" s="2"/>
      <c r="H31" s="7"/>
    </row>
    <row r="32" spans="2:8" x14ac:dyDescent="0.25">
      <c r="C32" s="7"/>
      <c r="D32" s="1"/>
      <c r="G32" s="2"/>
      <c r="H32" s="7"/>
    </row>
    <row r="33" spans="3:8" x14ac:dyDescent="0.25">
      <c r="C33" s="7"/>
      <c r="D33" s="1"/>
      <c r="G33" s="2"/>
      <c r="H33" s="7"/>
    </row>
    <row r="34" spans="3:8" ht="45" customHeight="1" x14ac:dyDescent="0.25">
      <c r="C34" s="35" t="s">
        <v>18</v>
      </c>
      <c r="D34" s="11" t="s">
        <v>5</v>
      </c>
      <c r="E34" s="11" t="s">
        <v>6</v>
      </c>
      <c r="F34" s="11" t="s">
        <v>7</v>
      </c>
      <c r="G34" s="11" t="s">
        <v>11</v>
      </c>
      <c r="H34" s="11" t="s">
        <v>0</v>
      </c>
    </row>
    <row r="35" spans="3:8" x14ac:dyDescent="0.25">
      <c r="C35" s="36"/>
      <c r="D35" s="14">
        <v>10976226</v>
      </c>
      <c r="E35" s="15">
        <v>4.9779</v>
      </c>
      <c r="F35" s="14">
        <f>D35*E35</f>
        <v>54638555.405400001</v>
      </c>
      <c r="G35" s="14">
        <f>F12+F13+F14</f>
        <v>181049313.92000002</v>
      </c>
      <c r="H35" s="14">
        <f>G35/F35*100</f>
        <v>331.35816380333267</v>
      </c>
    </row>
    <row r="36" spans="3:8" x14ac:dyDescent="0.25">
      <c r="C36" s="7"/>
      <c r="D36" s="1"/>
      <c r="E36" s="2"/>
      <c r="F36" s="8"/>
      <c r="G36" s="8"/>
      <c r="H36" s="1"/>
    </row>
    <row r="37" spans="3:8" x14ac:dyDescent="0.25">
      <c r="C37" s="7"/>
      <c r="D37" s="1"/>
      <c r="E37" s="2"/>
      <c r="F37" s="7"/>
      <c r="G37" s="7"/>
      <c r="H37" s="1"/>
    </row>
    <row r="38" spans="3:8" x14ac:dyDescent="0.25">
      <c r="C38" s="7"/>
      <c r="D38" s="1"/>
      <c r="E38" s="2"/>
      <c r="F38" s="8"/>
      <c r="G38" s="8"/>
      <c r="H38" s="1"/>
    </row>
    <row r="39" spans="3:8" ht="30" x14ac:dyDescent="0.25">
      <c r="C39" s="35" t="s">
        <v>25</v>
      </c>
      <c r="D39" s="11" t="s">
        <v>5</v>
      </c>
      <c r="E39" s="11" t="s">
        <v>6</v>
      </c>
      <c r="F39" s="11" t="s">
        <v>7</v>
      </c>
      <c r="G39" s="11" t="s">
        <v>11</v>
      </c>
      <c r="H39" s="11" t="s">
        <v>0</v>
      </c>
    </row>
    <row r="40" spans="3:8" x14ac:dyDescent="0.25">
      <c r="C40" s="36"/>
      <c r="D40" s="14">
        <v>23524841</v>
      </c>
      <c r="E40" s="15">
        <v>4.9779</v>
      </c>
      <c r="F40" s="14">
        <f t="shared" ref="F40" si="0">D40*E40</f>
        <v>117104306.0139</v>
      </c>
      <c r="G40" s="14">
        <f>F15+F16</f>
        <v>211703161.93000001</v>
      </c>
      <c r="H40" s="14">
        <f>G40/F40*100</f>
        <v>180.7817057597108</v>
      </c>
    </row>
    <row r="41" spans="3:8" x14ac:dyDescent="0.25">
      <c r="C41" s="7"/>
      <c r="F41" s="7"/>
      <c r="G41" s="1"/>
    </row>
    <row r="42" spans="3:8" x14ac:dyDescent="0.25">
      <c r="C42" s="7"/>
      <c r="F42" s="7"/>
      <c r="G42" s="1"/>
    </row>
    <row r="43" spans="3:8" x14ac:dyDescent="0.25">
      <c r="C43" s="7"/>
      <c r="F43" s="7"/>
      <c r="G43" s="1"/>
    </row>
    <row r="44" spans="3:8" x14ac:dyDescent="0.25">
      <c r="C44" s="7"/>
      <c r="F44" s="7"/>
      <c r="G44" s="1"/>
    </row>
    <row r="45" spans="3:8" x14ac:dyDescent="0.25">
      <c r="F45" s="7"/>
      <c r="G45" s="1"/>
    </row>
    <row r="46" spans="3:8" x14ac:dyDescent="0.25">
      <c r="F46" s="7"/>
      <c r="G46" s="1"/>
    </row>
  </sheetData>
  <autoFilter ref="A4:G16" xr:uid="{00000000-0009-0000-0000-000000000000}"/>
  <mergeCells count="17">
    <mergeCell ref="G14:H14"/>
    <mergeCell ref="G15:H15"/>
    <mergeCell ref="G16:H16"/>
    <mergeCell ref="A1:H1"/>
    <mergeCell ref="A2:H2"/>
    <mergeCell ref="C34:C35"/>
    <mergeCell ref="C39:C40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 MRJ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ADRSE</dc:creator>
  <cp:lastModifiedBy>ADRSE</cp:lastModifiedBy>
  <cp:lastPrinted>2025-08-26T09:27:21Z</cp:lastPrinted>
  <dcterms:created xsi:type="dcterms:W3CDTF">2025-01-29T15:32:41Z</dcterms:created>
  <dcterms:modified xsi:type="dcterms:W3CDTF">2026-01-11T18:40:19Z</dcterms:modified>
</cp:coreProperties>
</file>