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PR SE, la 23.09.2025\Stadiu 10.10.2025\"/>
    </mc:Choice>
  </mc:AlternateContent>
  <xr:revisionPtr revIDLastSave="0" documentId="13_ncr:1_{3CD80A81-0159-467E-A62D-30F80820D6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.1 B" sheetId="1" r:id="rId1"/>
  </sheets>
  <definedNames>
    <definedName name="_xlnm._FilterDatabase" localSheetId="0" hidden="1">'2.1 B'!$A$4:$J$78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I78" i="1" l="1"/>
  <c r="D82" i="1" s="1"/>
  <c r="D83" i="1" s="1"/>
</calcChain>
</file>

<file path=xl/sharedStrings.xml><?xml version="1.0" encoding="utf-8"?>
<sst xmlns="http://schemas.openxmlformats.org/spreadsheetml/2006/main" count="343" uniqueCount="67">
  <si>
    <t xml:space="preserve">Cod Apel </t>
  </si>
  <si>
    <t xml:space="preserve">Nr. Inregistrare </t>
  </si>
  <si>
    <t xml:space="preserve">Cod SMIS </t>
  </si>
  <si>
    <t>PRSE/51/PRSE_P2/OP2/RSO2.1/PRSE_A8</t>
  </si>
  <si>
    <t>Data depunere</t>
  </si>
  <si>
    <t>Ora depunere</t>
  </si>
  <si>
    <t xml:space="preserve">2.1 B </t>
  </si>
  <si>
    <t xml:space="preserve">  15:52:38</t>
  </si>
  <si>
    <t xml:space="preserve">  13:30:42</t>
  </si>
  <si>
    <t>Apel PRSE/51/PRSE_P2/OP2/RSO2.1/PRSE_A8</t>
  </si>
  <si>
    <t>Acțiunea</t>
  </si>
  <si>
    <t>PRSE/51/PRSE_P2/OP2/RSO2.1/PRSE_A9</t>
  </si>
  <si>
    <t xml:space="preserve">	
 17:37</t>
  </si>
  <si>
    <t xml:space="preserve">Județul </t>
  </si>
  <si>
    <t>Galați</t>
  </si>
  <si>
    <t xml:space="preserve">Vrancea </t>
  </si>
  <si>
    <t>total</t>
  </si>
  <si>
    <t>%</t>
  </si>
  <si>
    <t xml:space="preserve"> 12:48:01</t>
  </si>
  <si>
    <t xml:space="preserve"> 12:39:44</t>
  </si>
  <si>
    <t>18048</t>
  </si>
  <si>
    <t>18065</t>
  </si>
  <si>
    <t>18688</t>
  </si>
  <si>
    <t xml:space="preserve"> 17:04:00</t>
  </si>
  <si>
    <t>Tulcea</t>
  </si>
  <si>
    <t>Vrancea</t>
  </si>
  <si>
    <t xml:space="preserve"> 12:59:47</t>
  </si>
  <si>
    <t xml:space="preserve"> 14:34:01</t>
  </si>
  <si>
    <t xml:space="preserve"> 15:21:16</t>
  </si>
  <si>
    <t xml:space="preserve"> 16:03:18
	</t>
  </si>
  <si>
    <t xml:space="preserve"> 16:34:14</t>
  </si>
  <si>
    <t xml:space="preserve">17:00:44
	</t>
  </si>
  <si>
    <t xml:space="preserve"> 17:02:07</t>
  </si>
  <si>
    <t xml:space="preserve"> 17:06:04</t>
  </si>
  <si>
    <t xml:space="preserve"> 17:12:05</t>
  </si>
  <si>
    <t xml:space="preserve"> 18:06:21</t>
  </si>
  <si>
    <t xml:space="preserve"> 20:41:21</t>
  </si>
  <si>
    <t xml:space="preserve"> 19:11:36</t>
  </si>
  <si>
    <t xml:space="preserve"> 18:46:57</t>
  </si>
  <si>
    <t xml:space="preserve"> 21:12:57</t>
  </si>
  <si>
    <t xml:space="preserve"> 21:45:49</t>
  </si>
  <si>
    <t xml:space="preserve"> 22:24:30</t>
  </si>
  <si>
    <t xml:space="preserve"> 22:42:22</t>
  </si>
  <si>
    <t xml:space="preserve">22:52:30
	</t>
  </si>
  <si>
    <t xml:space="preserve"> 23:33:34</t>
  </si>
  <si>
    <t xml:space="preserve">23:10:25
	</t>
  </si>
  <si>
    <t xml:space="preserve">Constanța </t>
  </si>
  <si>
    <t>Brăila</t>
  </si>
  <si>
    <t>Finanțare nerambursabilă (ron)</t>
  </si>
  <si>
    <t>Buzău</t>
  </si>
  <si>
    <t>alocare apel (FEDR + BS) euro</t>
  </si>
  <si>
    <t>euro</t>
  </si>
  <si>
    <t>alocare apel (FEDR + BS) lei</t>
  </si>
  <si>
    <t>lei</t>
  </si>
  <si>
    <t>finantare nerambursabila solicitata totala lei</t>
  </si>
  <si>
    <t>% acoperire alocare apel de proiecte</t>
  </si>
  <si>
    <t xml:space="preserve">  14:06:41</t>
  </si>
  <si>
    <t>Nr.crt.</t>
  </si>
  <si>
    <t>proiect retras</t>
  </si>
  <si>
    <t xml:space="preserve">Stadiul </t>
  </si>
  <si>
    <t xml:space="preserve">respins ETF </t>
  </si>
  <si>
    <t>respins ETF</t>
  </si>
  <si>
    <t xml:space="preserve">admis ETF </t>
  </si>
  <si>
    <t xml:space="preserve">respins contractare </t>
  </si>
  <si>
    <t>contract semnat</t>
  </si>
  <si>
    <t>in contractare</t>
  </si>
  <si>
    <t>Situație cereri de finanțare depuse, Acțiunea 2.1 B Eficiență energetică Clădiri publice,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</si>
</sst>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horizontal="center" vertical="center" wrapText="1"/>
    </xf>
    <xf numFmtId="2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1" fontId="0" fillId="0" borderId="1" xfId="0" applyNumberForma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4"/>
  <sheetViews>
    <sheetView tabSelected="1" zoomScale="98" zoomScaleNormal="98" workbookViewId="0">
      <pane ySplit="4" topLeftCell="A5" activePane="bottomLeft" state="frozen"/>
      <selection pane="bottomLeft" activeCell="K84" sqref="K84"/>
    </sheetView>
  </sheetViews>
  <sheetFormatPr defaultColWidth="9.140625" defaultRowHeight="15" x14ac:dyDescent="0.25"/>
  <cols>
    <col min="1" max="1" width="9.140625" style="2"/>
    <col min="2" max="2" width="12.5703125" style="1" customWidth="1"/>
    <col min="3" max="3" width="39" style="1" customWidth="1"/>
    <col min="4" max="4" width="16.28515625" style="1" customWidth="1"/>
    <col min="5" max="5" width="18.140625" style="3" customWidth="1"/>
    <col min="6" max="6" width="21.28515625" style="1" customWidth="1"/>
    <col min="7" max="7" width="17.28515625" style="1" customWidth="1"/>
    <col min="8" max="8" width="19" style="1" customWidth="1"/>
    <col min="9" max="9" width="19.85546875" style="8" customWidth="1"/>
    <col min="10" max="10" width="17.5703125" style="2" customWidth="1"/>
    <col min="11" max="16384" width="9.140625" style="2"/>
  </cols>
  <sheetData>
    <row r="1" spans="1:10" s="37" customFormat="1" ht="19.5" customHeight="1" x14ac:dyDescent="0.3">
      <c r="B1" s="38"/>
      <c r="C1" s="41" t="s">
        <v>66</v>
      </c>
      <c r="D1" s="41"/>
      <c r="E1" s="41"/>
      <c r="F1" s="41"/>
      <c r="G1" s="41"/>
      <c r="H1" s="41"/>
      <c r="I1" s="39"/>
    </row>
    <row r="2" spans="1:10" s="37" customFormat="1" ht="21.75" customHeight="1" x14ac:dyDescent="0.3">
      <c r="B2" s="38"/>
      <c r="C2" s="40" t="s">
        <v>9</v>
      </c>
      <c r="D2" s="40"/>
      <c r="E2" s="40"/>
      <c r="F2" s="38"/>
      <c r="G2" s="38"/>
      <c r="H2" s="38"/>
      <c r="I2" s="39"/>
    </row>
    <row r="3" spans="1:10" ht="28.9" customHeight="1" x14ac:dyDescent="0.25">
      <c r="C3" s="5"/>
      <c r="D3" s="5"/>
      <c r="E3" s="28"/>
    </row>
    <row r="4" spans="1:10" s="9" customFormat="1" ht="30" customHeight="1" x14ac:dyDescent="0.25">
      <c r="A4" s="32" t="s">
        <v>57</v>
      </c>
      <c r="B4" s="33" t="s">
        <v>10</v>
      </c>
      <c r="C4" s="33" t="s">
        <v>0</v>
      </c>
      <c r="D4" s="33" t="s">
        <v>1</v>
      </c>
      <c r="E4" s="34" t="s">
        <v>4</v>
      </c>
      <c r="F4" s="33" t="s">
        <v>5</v>
      </c>
      <c r="G4" s="33" t="s">
        <v>2</v>
      </c>
      <c r="H4" s="33" t="s">
        <v>13</v>
      </c>
      <c r="I4" s="35" t="s">
        <v>48</v>
      </c>
      <c r="J4" s="36" t="s">
        <v>59</v>
      </c>
    </row>
    <row r="5" spans="1:10" s="6" customFormat="1" ht="35.1" customHeight="1" x14ac:dyDescent="0.25">
      <c r="A5" s="11">
        <v>1</v>
      </c>
      <c r="B5" s="12" t="s">
        <v>6</v>
      </c>
      <c r="C5" s="12" t="s">
        <v>3</v>
      </c>
      <c r="D5" s="12">
        <v>1058</v>
      </c>
      <c r="E5" s="29">
        <v>45196</v>
      </c>
      <c r="F5" s="13" t="s">
        <v>7</v>
      </c>
      <c r="G5" s="12">
        <v>304765</v>
      </c>
      <c r="H5" s="12" t="s">
        <v>14</v>
      </c>
      <c r="I5" s="20">
        <v>8189829</v>
      </c>
      <c r="J5" s="11" t="s">
        <v>64</v>
      </c>
    </row>
    <row r="6" spans="1:10" s="6" customFormat="1" ht="35.1" customHeight="1" x14ac:dyDescent="0.25">
      <c r="A6" s="11">
        <v>2</v>
      </c>
      <c r="B6" s="12" t="s">
        <v>6</v>
      </c>
      <c r="C6" s="12" t="s">
        <v>3</v>
      </c>
      <c r="D6" s="21">
        <v>1097</v>
      </c>
      <c r="E6" s="29">
        <v>45197</v>
      </c>
      <c r="F6" s="13" t="s">
        <v>56</v>
      </c>
      <c r="G6" s="12">
        <v>302279</v>
      </c>
      <c r="H6" s="21" t="s">
        <v>14</v>
      </c>
      <c r="I6" s="4">
        <v>0</v>
      </c>
      <c r="J6" s="11" t="s">
        <v>58</v>
      </c>
    </row>
    <row r="7" spans="1:10" s="6" customFormat="1" ht="35.1" customHeight="1" x14ac:dyDescent="0.25">
      <c r="A7" s="11">
        <v>3</v>
      </c>
      <c r="B7" s="12" t="s">
        <v>6</v>
      </c>
      <c r="C7" s="12" t="s">
        <v>3</v>
      </c>
      <c r="D7" s="12">
        <v>1583</v>
      </c>
      <c r="E7" s="29">
        <v>45215.668749999997</v>
      </c>
      <c r="F7" s="14">
        <v>0.66879629629629633</v>
      </c>
      <c r="G7" s="12">
        <v>305708</v>
      </c>
      <c r="H7" s="12" t="s">
        <v>14</v>
      </c>
      <c r="I7" s="4">
        <v>4098412.3</v>
      </c>
      <c r="J7" s="11" t="s">
        <v>64</v>
      </c>
    </row>
    <row r="8" spans="1:10" s="6" customFormat="1" ht="35.1" customHeight="1" x14ac:dyDescent="0.25">
      <c r="A8" s="11">
        <v>4</v>
      </c>
      <c r="B8" s="12" t="s">
        <v>6</v>
      </c>
      <c r="C8" s="12" t="s">
        <v>3</v>
      </c>
      <c r="D8" s="12">
        <v>2186</v>
      </c>
      <c r="E8" s="29">
        <v>45236.563888888886</v>
      </c>
      <c r="F8" s="13" t="s">
        <v>8</v>
      </c>
      <c r="G8" s="12">
        <v>310445</v>
      </c>
      <c r="H8" s="12" t="s">
        <v>14</v>
      </c>
      <c r="I8" s="20">
        <v>1424513.32</v>
      </c>
      <c r="J8" s="11" t="s">
        <v>64</v>
      </c>
    </row>
    <row r="9" spans="1:10" ht="35.1" customHeight="1" x14ac:dyDescent="0.25">
      <c r="A9" s="11">
        <v>5</v>
      </c>
      <c r="B9" s="12" t="s">
        <v>6</v>
      </c>
      <c r="C9" s="12" t="s">
        <v>3</v>
      </c>
      <c r="D9" s="12">
        <v>2400</v>
      </c>
      <c r="E9" s="29">
        <v>45243</v>
      </c>
      <c r="F9" s="14">
        <v>0.51203703703703707</v>
      </c>
      <c r="G9" s="12">
        <v>311384</v>
      </c>
      <c r="H9" s="12" t="s">
        <v>14</v>
      </c>
      <c r="I9" s="4">
        <v>2553628.14</v>
      </c>
      <c r="J9" s="11" t="s">
        <v>64</v>
      </c>
    </row>
    <row r="10" spans="1:10" s="6" customFormat="1" ht="35.1" customHeight="1" x14ac:dyDescent="0.25">
      <c r="A10" s="11">
        <v>6</v>
      </c>
      <c r="B10" s="12" t="s">
        <v>6</v>
      </c>
      <c r="C10" s="12" t="s">
        <v>11</v>
      </c>
      <c r="D10" s="12">
        <v>2597</v>
      </c>
      <c r="E10" s="29">
        <v>45249</v>
      </c>
      <c r="F10" s="12" t="s">
        <v>12</v>
      </c>
      <c r="G10" s="12">
        <v>302421</v>
      </c>
      <c r="H10" s="12" t="s">
        <v>15</v>
      </c>
      <c r="I10" s="4">
        <v>2333363.16</v>
      </c>
      <c r="J10" s="11" t="s">
        <v>64</v>
      </c>
    </row>
    <row r="11" spans="1:10" s="6" customFormat="1" ht="35.1" customHeight="1" x14ac:dyDescent="0.25">
      <c r="A11" s="11">
        <v>7</v>
      </c>
      <c r="B11" s="12" t="s">
        <v>6</v>
      </c>
      <c r="C11" s="12" t="s">
        <v>11</v>
      </c>
      <c r="D11" s="12">
        <v>10352</v>
      </c>
      <c r="E11" s="30">
        <v>45306</v>
      </c>
      <c r="F11" s="14">
        <v>0.4331828703703704</v>
      </c>
      <c r="G11" s="12">
        <v>305088</v>
      </c>
      <c r="H11" s="12" t="s">
        <v>46</v>
      </c>
      <c r="I11" s="20">
        <v>0</v>
      </c>
      <c r="J11" s="11" t="s">
        <v>58</v>
      </c>
    </row>
    <row r="12" spans="1:10" s="6" customFormat="1" ht="35.1" customHeight="1" x14ac:dyDescent="0.25">
      <c r="A12" s="11">
        <v>8</v>
      </c>
      <c r="B12" s="12" t="s">
        <v>6</v>
      </c>
      <c r="C12" s="12" t="s">
        <v>11</v>
      </c>
      <c r="D12" s="12">
        <v>10379</v>
      </c>
      <c r="E12" s="30">
        <v>45306</v>
      </c>
      <c r="F12" s="14">
        <v>0.50582175925925921</v>
      </c>
      <c r="G12" s="12">
        <v>305102</v>
      </c>
      <c r="H12" s="12" t="s">
        <v>46</v>
      </c>
      <c r="I12" s="20">
        <v>44265513.939999998</v>
      </c>
      <c r="J12" s="11" t="s">
        <v>64</v>
      </c>
    </row>
    <row r="13" spans="1:10" s="6" customFormat="1" ht="35.1" customHeight="1" x14ac:dyDescent="0.25">
      <c r="A13" s="11">
        <v>9</v>
      </c>
      <c r="B13" s="12" t="s">
        <v>6</v>
      </c>
      <c r="C13" s="12" t="s">
        <v>11</v>
      </c>
      <c r="D13" s="12">
        <v>10645</v>
      </c>
      <c r="E13" s="30">
        <v>45308</v>
      </c>
      <c r="F13" s="14">
        <v>0.38944444444444448</v>
      </c>
      <c r="G13" s="12">
        <v>318092</v>
      </c>
      <c r="H13" s="12" t="s">
        <v>15</v>
      </c>
      <c r="I13" s="4">
        <v>2974534.29</v>
      </c>
      <c r="J13" s="11" t="s">
        <v>64</v>
      </c>
    </row>
    <row r="14" spans="1:10" s="6" customFormat="1" ht="35.1" customHeight="1" x14ac:dyDescent="0.25">
      <c r="A14" s="11">
        <v>10</v>
      </c>
      <c r="B14" s="12" t="s">
        <v>6</v>
      </c>
      <c r="C14" s="12" t="s">
        <v>11</v>
      </c>
      <c r="D14" s="12">
        <v>11199</v>
      </c>
      <c r="E14" s="29">
        <v>45313</v>
      </c>
      <c r="F14" s="14">
        <v>0.42391203703703706</v>
      </c>
      <c r="G14" s="12">
        <v>318101</v>
      </c>
      <c r="H14" s="12" t="s">
        <v>14</v>
      </c>
      <c r="I14" s="20">
        <v>11853296.720000001</v>
      </c>
      <c r="J14" s="11" t="s">
        <v>64</v>
      </c>
    </row>
    <row r="15" spans="1:10" s="6" customFormat="1" ht="35.1" customHeight="1" x14ac:dyDescent="0.25">
      <c r="A15" s="11">
        <v>11</v>
      </c>
      <c r="B15" s="12" t="s">
        <v>6</v>
      </c>
      <c r="C15" s="12" t="s">
        <v>11</v>
      </c>
      <c r="D15" s="12">
        <v>11777</v>
      </c>
      <c r="E15" s="29">
        <v>45316</v>
      </c>
      <c r="F15" s="14">
        <v>0.56690972222222225</v>
      </c>
      <c r="G15" s="12">
        <v>318461</v>
      </c>
      <c r="H15" s="12" t="s">
        <v>14</v>
      </c>
      <c r="I15" s="4">
        <v>2020455.9</v>
      </c>
      <c r="J15" s="11" t="s">
        <v>64</v>
      </c>
    </row>
    <row r="16" spans="1:10" s="6" customFormat="1" ht="35.1" customHeight="1" x14ac:dyDescent="0.25">
      <c r="A16" s="11">
        <v>12</v>
      </c>
      <c r="B16" s="12" t="s">
        <v>6</v>
      </c>
      <c r="C16" s="12" t="s">
        <v>11</v>
      </c>
      <c r="D16" s="12">
        <v>12233</v>
      </c>
      <c r="E16" s="29">
        <v>45319</v>
      </c>
      <c r="F16" s="14">
        <v>0.92327546296296292</v>
      </c>
      <c r="G16" s="12">
        <v>313369</v>
      </c>
      <c r="H16" s="12" t="s">
        <v>46</v>
      </c>
      <c r="I16" s="20">
        <v>44494580.579999998</v>
      </c>
      <c r="J16" s="11" t="s">
        <v>64</v>
      </c>
    </row>
    <row r="17" spans="1:10" s="6" customFormat="1" ht="35.1" customHeight="1" x14ac:dyDescent="0.25">
      <c r="A17" s="11">
        <v>13</v>
      </c>
      <c r="B17" s="21" t="s">
        <v>6</v>
      </c>
      <c r="C17" s="21" t="s">
        <v>11</v>
      </c>
      <c r="D17" s="21">
        <v>14402</v>
      </c>
      <c r="E17" s="31">
        <v>45328</v>
      </c>
      <c r="F17" s="22">
        <v>0.54259259259259263</v>
      </c>
      <c r="G17" s="12">
        <v>319070</v>
      </c>
      <c r="H17" s="12" t="s">
        <v>14</v>
      </c>
      <c r="I17" s="4">
        <v>0</v>
      </c>
      <c r="J17" s="11" t="s">
        <v>58</v>
      </c>
    </row>
    <row r="18" spans="1:10" s="6" customFormat="1" ht="35.1" customHeight="1" x14ac:dyDescent="0.25">
      <c r="A18" s="11">
        <v>14</v>
      </c>
      <c r="B18" s="12" t="s">
        <v>6</v>
      </c>
      <c r="C18" s="12" t="s">
        <v>11</v>
      </c>
      <c r="D18" s="12">
        <v>16597</v>
      </c>
      <c r="E18" s="30">
        <v>45338</v>
      </c>
      <c r="F18" s="14">
        <v>0.59505787037037039</v>
      </c>
      <c r="G18" s="12">
        <v>318486</v>
      </c>
      <c r="H18" s="15" t="s">
        <v>15</v>
      </c>
      <c r="I18" s="4">
        <v>9866365.8699999992</v>
      </c>
      <c r="J18" s="11" t="s">
        <v>64</v>
      </c>
    </row>
    <row r="19" spans="1:10" s="6" customFormat="1" ht="35.1" customHeight="1" x14ac:dyDescent="0.25">
      <c r="A19" s="11">
        <v>15</v>
      </c>
      <c r="B19" s="12" t="s">
        <v>6</v>
      </c>
      <c r="C19" s="12" t="s">
        <v>11</v>
      </c>
      <c r="D19" s="16">
        <v>16748</v>
      </c>
      <c r="E19" s="30">
        <v>45341</v>
      </c>
      <c r="F19" s="14" t="s">
        <v>18</v>
      </c>
      <c r="G19" s="12">
        <v>318766</v>
      </c>
      <c r="H19" s="15" t="s">
        <v>15</v>
      </c>
      <c r="I19" s="4">
        <v>5657423.9199999999</v>
      </c>
      <c r="J19" s="11" t="s">
        <v>64</v>
      </c>
    </row>
    <row r="20" spans="1:10" s="6" customFormat="1" ht="35.1" customHeight="1" x14ac:dyDescent="0.25">
      <c r="A20" s="11">
        <v>16</v>
      </c>
      <c r="B20" s="12" t="s">
        <v>6</v>
      </c>
      <c r="C20" s="12" t="s">
        <v>11</v>
      </c>
      <c r="D20" s="16">
        <v>16779</v>
      </c>
      <c r="E20" s="30">
        <v>45341</v>
      </c>
      <c r="F20" s="14">
        <v>0.61273148148148149</v>
      </c>
      <c r="G20" s="12">
        <v>312787</v>
      </c>
      <c r="H20" s="15" t="s">
        <v>15</v>
      </c>
      <c r="I20" s="20">
        <v>9491940.9299999997</v>
      </c>
      <c r="J20" s="11" t="s">
        <v>64</v>
      </c>
    </row>
    <row r="21" spans="1:10" s="6" customFormat="1" ht="35.1" customHeight="1" x14ac:dyDescent="0.25">
      <c r="A21" s="11">
        <v>17</v>
      </c>
      <c r="B21" s="12" t="s">
        <v>6</v>
      </c>
      <c r="C21" s="12" t="s">
        <v>11</v>
      </c>
      <c r="D21" s="16" t="s">
        <v>20</v>
      </c>
      <c r="E21" s="29">
        <v>45344</v>
      </c>
      <c r="F21" s="14" t="s">
        <v>19</v>
      </c>
      <c r="G21" s="12">
        <v>318150</v>
      </c>
      <c r="H21" s="15" t="s">
        <v>49</v>
      </c>
      <c r="I21" s="4">
        <v>10370821.57</v>
      </c>
      <c r="J21" s="11" t="s">
        <v>64</v>
      </c>
    </row>
    <row r="22" spans="1:10" s="6" customFormat="1" ht="35.1" customHeight="1" x14ac:dyDescent="0.25">
      <c r="A22" s="11">
        <v>18</v>
      </c>
      <c r="B22" s="12" t="s">
        <v>6</v>
      </c>
      <c r="C22" s="12" t="s">
        <v>11</v>
      </c>
      <c r="D22" s="16" t="s">
        <v>21</v>
      </c>
      <c r="E22" s="29">
        <v>45344</v>
      </c>
      <c r="F22" s="14">
        <v>0.55693287037037031</v>
      </c>
      <c r="G22" s="12">
        <v>313188</v>
      </c>
      <c r="H22" s="15" t="s">
        <v>47</v>
      </c>
      <c r="I22" s="4">
        <v>4848779.22</v>
      </c>
      <c r="J22" s="11" t="s">
        <v>64</v>
      </c>
    </row>
    <row r="23" spans="1:10" s="6" customFormat="1" ht="35.1" customHeight="1" x14ac:dyDescent="0.25">
      <c r="A23" s="11">
        <v>19</v>
      </c>
      <c r="B23" s="12" t="s">
        <v>6</v>
      </c>
      <c r="C23" s="12" t="s">
        <v>11</v>
      </c>
      <c r="D23" s="17" t="s">
        <v>22</v>
      </c>
      <c r="E23" s="29">
        <v>45345</v>
      </c>
      <c r="F23" s="14">
        <v>0.67615740740740737</v>
      </c>
      <c r="G23" s="16">
        <v>319809</v>
      </c>
      <c r="H23" s="15" t="s">
        <v>49</v>
      </c>
      <c r="I23" s="4">
        <v>10327240.6</v>
      </c>
      <c r="J23" s="11" t="s">
        <v>64</v>
      </c>
    </row>
    <row r="24" spans="1:10" s="6" customFormat="1" ht="35.1" customHeight="1" x14ac:dyDescent="0.25">
      <c r="A24" s="11">
        <v>20</v>
      </c>
      <c r="B24" s="12" t="s">
        <v>6</v>
      </c>
      <c r="C24" s="12" t="s">
        <v>11</v>
      </c>
      <c r="D24" s="12">
        <v>19024</v>
      </c>
      <c r="E24" s="30">
        <v>45349</v>
      </c>
      <c r="F24" s="14">
        <v>0.3767361111111111</v>
      </c>
      <c r="G24" s="12">
        <v>319544</v>
      </c>
      <c r="H24" s="15" t="s">
        <v>47</v>
      </c>
      <c r="I24" s="4">
        <v>3182016.14</v>
      </c>
      <c r="J24" s="11" t="s">
        <v>64</v>
      </c>
    </row>
    <row r="25" spans="1:10" s="6" customFormat="1" ht="35.1" customHeight="1" x14ac:dyDescent="0.25">
      <c r="A25" s="11">
        <v>21</v>
      </c>
      <c r="B25" s="12" t="s">
        <v>6</v>
      </c>
      <c r="C25" s="12" t="s">
        <v>11</v>
      </c>
      <c r="D25" s="12">
        <v>19120</v>
      </c>
      <c r="E25" s="30">
        <v>45349</v>
      </c>
      <c r="F25" s="14">
        <v>0.57381944444444444</v>
      </c>
      <c r="G25" s="12">
        <v>309532</v>
      </c>
      <c r="H25" s="12" t="s">
        <v>14</v>
      </c>
      <c r="I25" s="4">
        <v>5598725.79</v>
      </c>
      <c r="J25" s="11" t="s">
        <v>64</v>
      </c>
    </row>
    <row r="26" spans="1:10" s="6" customFormat="1" ht="35.1" customHeight="1" x14ac:dyDescent="0.25">
      <c r="A26" s="11">
        <v>22</v>
      </c>
      <c r="B26" s="12" t="s">
        <v>6</v>
      </c>
      <c r="C26" s="12" t="s">
        <v>11</v>
      </c>
      <c r="D26" s="12">
        <v>19235</v>
      </c>
      <c r="E26" s="30">
        <v>45349</v>
      </c>
      <c r="F26" s="12" t="s">
        <v>23</v>
      </c>
      <c r="G26" s="12">
        <v>310011</v>
      </c>
      <c r="H26" s="15" t="s">
        <v>47</v>
      </c>
      <c r="I26" s="4">
        <v>31044851.82</v>
      </c>
      <c r="J26" s="11" t="s">
        <v>64</v>
      </c>
    </row>
    <row r="27" spans="1:10" s="6" customFormat="1" ht="35.1" customHeight="1" x14ac:dyDescent="0.25">
      <c r="A27" s="11">
        <v>23</v>
      </c>
      <c r="B27" s="12" t="s">
        <v>6</v>
      </c>
      <c r="C27" s="12" t="s">
        <v>11</v>
      </c>
      <c r="D27" s="18">
        <v>19402</v>
      </c>
      <c r="E27" s="30">
        <v>45350</v>
      </c>
      <c r="F27" s="12" t="s">
        <v>26</v>
      </c>
      <c r="G27" s="12">
        <v>320492</v>
      </c>
      <c r="H27" s="4" t="s">
        <v>14</v>
      </c>
      <c r="I27" s="4">
        <v>2329226.3899999997</v>
      </c>
      <c r="J27" s="11" t="s">
        <v>64</v>
      </c>
    </row>
    <row r="28" spans="1:10" s="6" customFormat="1" ht="35.1" customHeight="1" x14ac:dyDescent="0.25">
      <c r="A28" s="11">
        <v>24</v>
      </c>
      <c r="B28" s="12" t="s">
        <v>6</v>
      </c>
      <c r="C28" s="12" t="s">
        <v>11</v>
      </c>
      <c r="D28" s="18">
        <v>19408</v>
      </c>
      <c r="E28" s="30">
        <v>45350</v>
      </c>
      <c r="F28" s="14">
        <v>0.546412037037037</v>
      </c>
      <c r="G28" s="12">
        <v>320495</v>
      </c>
      <c r="H28" s="15" t="s">
        <v>49</v>
      </c>
      <c r="I28" s="4">
        <v>2124055.2799999998</v>
      </c>
      <c r="J28" s="11" t="s">
        <v>64</v>
      </c>
    </row>
    <row r="29" spans="1:10" s="6" customFormat="1" ht="35.1" customHeight="1" x14ac:dyDescent="0.25">
      <c r="A29" s="11">
        <v>25</v>
      </c>
      <c r="B29" s="12" t="s">
        <v>6</v>
      </c>
      <c r="C29" s="12" t="s">
        <v>11</v>
      </c>
      <c r="D29" s="12">
        <v>19438</v>
      </c>
      <c r="E29" s="30">
        <v>45350</v>
      </c>
      <c r="F29" s="14">
        <v>0.59569444444444442</v>
      </c>
      <c r="G29" s="12">
        <v>319783</v>
      </c>
      <c r="H29" s="12" t="s">
        <v>46</v>
      </c>
      <c r="I29" s="4">
        <v>42192299.978312984</v>
      </c>
      <c r="J29" s="11" t="s">
        <v>64</v>
      </c>
    </row>
    <row r="30" spans="1:10" s="6" customFormat="1" ht="35.1" customHeight="1" x14ac:dyDescent="0.25">
      <c r="A30" s="11">
        <v>26</v>
      </c>
      <c r="B30" s="12" t="s">
        <v>6</v>
      </c>
      <c r="C30" s="12" t="s">
        <v>11</v>
      </c>
      <c r="D30" s="12">
        <v>19451</v>
      </c>
      <c r="E30" s="30">
        <v>45350</v>
      </c>
      <c r="F30" s="14">
        <v>0.60539351851851853</v>
      </c>
      <c r="G30" s="12">
        <v>319901</v>
      </c>
      <c r="H30" s="15" t="s">
        <v>49</v>
      </c>
      <c r="I30" s="4">
        <v>4460532.8899999997</v>
      </c>
      <c r="J30" s="11" t="s">
        <v>64</v>
      </c>
    </row>
    <row r="31" spans="1:10" s="6" customFormat="1" ht="35.1" customHeight="1" x14ac:dyDescent="0.25">
      <c r="A31" s="11">
        <v>27</v>
      </c>
      <c r="B31" s="12" t="s">
        <v>6</v>
      </c>
      <c r="C31" s="12" t="s">
        <v>11</v>
      </c>
      <c r="D31" s="12">
        <v>19452</v>
      </c>
      <c r="E31" s="30">
        <v>45350</v>
      </c>
      <c r="F31" s="14">
        <v>0.60658564814814808</v>
      </c>
      <c r="G31" s="12">
        <v>303624</v>
      </c>
      <c r="H31" s="15" t="s">
        <v>47</v>
      </c>
      <c r="I31" s="4">
        <v>4359960.6399999997</v>
      </c>
      <c r="J31" s="11" t="s">
        <v>64</v>
      </c>
    </row>
    <row r="32" spans="1:10" s="6" customFormat="1" ht="35.1" customHeight="1" x14ac:dyDescent="0.25">
      <c r="A32" s="11">
        <v>28</v>
      </c>
      <c r="B32" s="12" t="s">
        <v>6</v>
      </c>
      <c r="C32" s="12" t="s">
        <v>11</v>
      </c>
      <c r="D32" s="12">
        <v>19453</v>
      </c>
      <c r="E32" s="30">
        <v>45350</v>
      </c>
      <c r="F32" s="12" t="s">
        <v>27</v>
      </c>
      <c r="G32" s="12">
        <v>319427</v>
      </c>
      <c r="H32" s="12" t="s">
        <v>24</v>
      </c>
      <c r="I32" s="4">
        <v>0</v>
      </c>
      <c r="J32" s="11" t="s">
        <v>63</v>
      </c>
    </row>
    <row r="33" spans="1:10" s="6" customFormat="1" ht="35.1" customHeight="1" x14ac:dyDescent="0.25">
      <c r="A33" s="11">
        <v>29</v>
      </c>
      <c r="B33" s="12" t="s">
        <v>6</v>
      </c>
      <c r="C33" s="12" t="s">
        <v>11</v>
      </c>
      <c r="D33" s="12">
        <v>19460</v>
      </c>
      <c r="E33" s="30">
        <v>45350</v>
      </c>
      <c r="F33" s="14">
        <v>0.61236111111111113</v>
      </c>
      <c r="G33" s="12">
        <v>319058</v>
      </c>
      <c r="H33" s="4" t="s">
        <v>14</v>
      </c>
      <c r="I33" s="4">
        <v>11582020.510000002</v>
      </c>
      <c r="J33" s="11" t="s">
        <v>64</v>
      </c>
    </row>
    <row r="34" spans="1:10" s="6" customFormat="1" ht="35.1" customHeight="1" x14ac:dyDescent="0.25">
      <c r="A34" s="11">
        <v>30</v>
      </c>
      <c r="B34" s="12" t="s">
        <v>6</v>
      </c>
      <c r="C34" s="12" t="s">
        <v>11</v>
      </c>
      <c r="D34" s="12">
        <v>19463</v>
      </c>
      <c r="E34" s="30">
        <v>45350</v>
      </c>
      <c r="F34" s="14">
        <v>0.61952546296296296</v>
      </c>
      <c r="G34" s="12">
        <v>302804</v>
      </c>
      <c r="H34" s="15" t="s">
        <v>49</v>
      </c>
      <c r="I34" s="4">
        <v>26586131.829999998</v>
      </c>
      <c r="J34" s="11" t="s">
        <v>64</v>
      </c>
    </row>
    <row r="35" spans="1:10" s="6" customFormat="1" ht="35.1" customHeight="1" x14ac:dyDescent="0.25">
      <c r="A35" s="11">
        <v>31</v>
      </c>
      <c r="B35" s="12" t="s">
        <v>6</v>
      </c>
      <c r="C35" s="12" t="s">
        <v>11</v>
      </c>
      <c r="D35" s="12">
        <v>19464</v>
      </c>
      <c r="E35" s="30">
        <v>45350</v>
      </c>
      <c r="F35" s="14">
        <v>0.62019675925925932</v>
      </c>
      <c r="G35" s="12">
        <v>319936</v>
      </c>
      <c r="H35" s="12" t="s">
        <v>25</v>
      </c>
      <c r="I35" s="4">
        <v>16867408.280000001</v>
      </c>
      <c r="J35" s="11" t="s">
        <v>64</v>
      </c>
    </row>
    <row r="36" spans="1:10" s="6" customFormat="1" ht="35.1" customHeight="1" x14ac:dyDescent="0.25">
      <c r="A36" s="11">
        <v>32</v>
      </c>
      <c r="B36" s="12" t="s">
        <v>6</v>
      </c>
      <c r="C36" s="12" t="s">
        <v>11</v>
      </c>
      <c r="D36" s="12">
        <v>19473</v>
      </c>
      <c r="E36" s="30">
        <v>45350</v>
      </c>
      <c r="F36" s="12" t="s">
        <v>28</v>
      </c>
      <c r="G36" s="12">
        <v>320456</v>
      </c>
      <c r="H36" s="12" t="s">
        <v>25</v>
      </c>
      <c r="I36" s="4">
        <v>6367338.1000000015</v>
      </c>
      <c r="J36" s="11" t="s">
        <v>64</v>
      </c>
    </row>
    <row r="37" spans="1:10" s="6" customFormat="1" ht="35.1" customHeight="1" x14ac:dyDescent="0.25">
      <c r="A37" s="11">
        <v>33</v>
      </c>
      <c r="B37" s="12" t="s">
        <v>6</v>
      </c>
      <c r="C37" s="12" t="s">
        <v>11</v>
      </c>
      <c r="D37" s="12">
        <v>19482</v>
      </c>
      <c r="E37" s="30">
        <v>45350</v>
      </c>
      <c r="F37" s="14">
        <v>0.6529166666666667</v>
      </c>
      <c r="G37" s="12">
        <v>318286</v>
      </c>
      <c r="H37" s="15" t="s">
        <v>49</v>
      </c>
      <c r="I37" s="4">
        <v>7239736.1499999994</v>
      </c>
      <c r="J37" s="11" t="s">
        <v>64</v>
      </c>
    </row>
    <row r="38" spans="1:10" s="6" customFormat="1" ht="35.1" customHeight="1" x14ac:dyDescent="0.25">
      <c r="A38" s="11">
        <v>34</v>
      </c>
      <c r="B38" s="12" t="s">
        <v>6</v>
      </c>
      <c r="C38" s="12" t="s">
        <v>11</v>
      </c>
      <c r="D38" s="12">
        <v>19485</v>
      </c>
      <c r="E38" s="30">
        <v>45350</v>
      </c>
      <c r="F38" s="14">
        <v>0.65696759259259252</v>
      </c>
      <c r="G38" s="12">
        <v>320249</v>
      </c>
      <c r="H38" s="12" t="s">
        <v>46</v>
      </c>
      <c r="I38" s="4">
        <v>3092353.25</v>
      </c>
      <c r="J38" s="11" t="s">
        <v>64</v>
      </c>
    </row>
    <row r="39" spans="1:10" s="6" customFormat="1" ht="35.1" customHeight="1" x14ac:dyDescent="0.25">
      <c r="A39" s="11">
        <v>35</v>
      </c>
      <c r="B39" s="12" t="s">
        <v>6</v>
      </c>
      <c r="C39" s="12" t="s">
        <v>11</v>
      </c>
      <c r="D39" s="12">
        <v>19493</v>
      </c>
      <c r="E39" s="30">
        <v>45350</v>
      </c>
      <c r="F39" s="12" t="s">
        <v>29</v>
      </c>
      <c r="G39" s="12">
        <v>319961</v>
      </c>
      <c r="H39" s="12" t="s">
        <v>46</v>
      </c>
      <c r="I39" s="4">
        <v>9972823.9299999997</v>
      </c>
      <c r="J39" s="11" t="s">
        <v>64</v>
      </c>
    </row>
    <row r="40" spans="1:10" s="6" customFormat="1" ht="35.1" customHeight="1" x14ac:dyDescent="0.25">
      <c r="A40" s="11">
        <v>36</v>
      </c>
      <c r="B40" s="12" t="s">
        <v>6</v>
      </c>
      <c r="C40" s="12" t="s">
        <v>11</v>
      </c>
      <c r="D40" s="12">
        <v>19497</v>
      </c>
      <c r="E40" s="30">
        <v>45350</v>
      </c>
      <c r="F40" s="14">
        <v>0.67320601851851858</v>
      </c>
      <c r="G40" s="12">
        <v>319925</v>
      </c>
      <c r="H40" s="15" t="s">
        <v>49</v>
      </c>
      <c r="I40" s="4">
        <v>10934680.17</v>
      </c>
      <c r="J40" s="11" t="s">
        <v>64</v>
      </c>
    </row>
    <row r="41" spans="1:10" s="6" customFormat="1" ht="35.1" customHeight="1" x14ac:dyDescent="0.25">
      <c r="A41" s="11">
        <v>37</v>
      </c>
      <c r="B41" s="12" t="s">
        <v>6</v>
      </c>
      <c r="C41" s="12" t="s">
        <v>11</v>
      </c>
      <c r="D41" s="12">
        <v>19508</v>
      </c>
      <c r="E41" s="30">
        <v>45350</v>
      </c>
      <c r="F41" s="14">
        <v>0.68675925925925929</v>
      </c>
      <c r="G41" s="12">
        <v>309138</v>
      </c>
      <c r="H41" s="12" t="s">
        <v>14</v>
      </c>
      <c r="I41" s="4">
        <v>15335673.77</v>
      </c>
      <c r="J41" s="11" t="s">
        <v>64</v>
      </c>
    </row>
    <row r="42" spans="1:10" s="6" customFormat="1" ht="35.1" customHeight="1" x14ac:dyDescent="0.25">
      <c r="A42" s="11">
        <v>38</v>
      </c>
      <c r="B42" s="12" t="s">
        <v>6</v>
      </c>
      <c r="C42" s="12" t="s">
        <v>11</v>
      </c>
      <c r="D42" s="12">
        <v>19513</v>
      </c>
      <c r="E42" s="30">
        <v>45350</v>
      </c>
      <c r="F42" s="12" t="s">
        <v>30</v>
      </c>
      <c r="G42" s="12">
        <v>318546</v>
      </c>
      <c r="H42" s="12" t="s">
        <v>14</v>
      </c>
      <c r="I42" s="4">
        <v>9227618.0700000003</v>
      </c>
      <c r="J42" s="11" t="s">
        <v>64</v>
      </c>
    </row>
    <row r="43" spans="1:10" s="6" customFormat="1" ht="35.1" customHeight="1" x14ac:dyDescent="0.25">
      <c r="A43" s="11">
        <v>39</v>
      </c>
      <c r="B43" s="12" t="s">
        <v>6</v>
      </c>
      <c r="C43" s="12" t="s">
        <v>11</v>
      </c>
      <c r="D43" s="12">
        <v>19526</v>
      </c>
      <c r="E43" s="30">
        <v>45350</v>
      </c>
      <c r="F43" s="14">
        <v>0.70651620370370372</v>
      </c>
      <c r="G43" s="12">
        <v>319736</v>
      </c>
      <c r="H43" s="15" t="s">
        <v>47</v>
      </c>
      <c r="I43" s="4">
        <v>0</v>
      </c>
      <c r="J43" s="11" t="s">
        <v>58</v>
      </c>
    </row>
    <row r="44" spans="1:10" s="6" customFormat="1" ht="35.1" customHeight="1" x14ac:dyDescent="0.25">
      <c r="A44" s="11">
        <v>40</v>
      </c>
      <c r="B44" s="12" t="s">
        <v>6</v>
      </c>
      <c r="C44" s="12" t="s">
        <v>11</v>
      </c>
      <c r="D44" s="12">
        <v>19528</v>
      </c>
      <c r="E44" s="30">
        <v>45350</v>
      </c>
      <c r="F44" s="12" t="s">
        <v>31</v>
      </c>
      <c r="G44" s="12">
        <v>320319</v>
      </c>
      <c r="H44" s="12" t="s">
        <v>25</v>
      </c>
      <c r="I44" s="4">
        <v>3087818.22</v>
      </c>
      <c r="J44" s="11" t="s">
        <v>64</v>
      </c>
    </row>
    <row r="45" spans="1:10" s="6" customFormat="1" ht="35.1" customHeight="1" x14ac:dyDescent="0.25">
      <c r="A45" s="11">
        <v>41</v>
      </c>
      <c r="B45" s="12" t="s">
        <v>6</v>
      </c>
      <c r="C45" s="12" t="s">
        <v>11</v>
      </c>
      <c r="D45" s="12">
        <v>19530</v>
      </c>
      <c r="E45" s="30">
        <v>45350</v>
      </c>
      <c r="F45" s="12" t="s">
        <v>32</v>
      </c>
      <c r="G45" s="12">
        <v>318284</v>
      </c>
      <c r="H45" s="15" t="s">
        <v>49</v>
      </c>
      <c r="I45" s="4">
        <v>7302141.6699999999</v>
      </c>
      <c r="J45" s="11" t="s">
        <v>64</v>
      </c>
    </row>
    <row r="46" spans="1:10" s="6" customFormat="1" ht="35.1" customHeight="1" x14ac:dyDescent="0.25">
      <c r="A46" s="11">
        <v>42</v>
      </c>
      <c r="B46" s="12" t="s">
        <v>6</v>
      </c>
      <c r="C46" s="12" t="s">
        <v>11</v>
      </c>
      <c r="D46" s="12">
        <v>19532</v>
      </c>
      <c r="E46" s="30">
        <v>45350</v>
      </c>
      <c r="F46" s="12" t="s">
        <v>33</v>
      </c>
      <c r="G46" s="12">
        <v>320318</v>
      </c>
      <c r="H46" s="12" t="s">
        <v>25</v>
      </c>
      <c r="I46" s="4">
        <v>9150640.1799999997</v>
      </c>
      <c r="J46" s="11" t="s">
        <v>64</v>
      </c>
    </row>
    <row r="47" spans="1:10" s="6" customFormat="1" ht="35.1" customHeight="1" x14ac:dyDescent="0.25">
      <c r="A47" s="11">
        <v>43</v>
      </c>
      <c r="B47" s="12" t="s">
        <v>6</v>
      </c>
      <c r="C47" s="12" t="s">
        <v>11</v>
      </c>
      <c r="D47" s="12">
        <v>19534</v>
      </c>
      <c r="E47" s="30">
        <v>45350</v>
      </c>
      <c r="F47" s="14">
        <v>0.71351851851851855</v>
      </c>
      <c r="G47" s="12">
        <v>319700</v>
      </c>
      <c r="H47" s="15" t="s">
        <v>47</v>
      </c>
      <c r="I47" s="4">
        <v>9194353.1799999997</v>
      </c>
      <c r="J47" s="11" t="s">
        <v>64</v>
      </c>
    </row>
    <row r="48" spans="1:10" s="6" customFormat="1" ht="35.1" customHeight="1" x14ac:dyDescent="0.25">
      <c r="A48" s="11">
        <v>44</v>
      </c>
      <c r="B48" s="12" t="s">
        <v>6</v>
      </c>
      <c r="C48" s="12" t="s">
        <v>11</v>
      </c>
      <c r="D48" s="12">
        <v>19536</v>
      </c>
      <c r="E48" s="30">
        <v>45350</v>
      </c>
      <c r="F48" s="14">
        <v>0.71549768518518519</v>
      </c>
      <c r="G48" s="12">
        <v>310436</v>
      </c>
      <c r="H48" s="12" t="s">
        <v>14</v>
      </c>
      <c r="I48" s="4">
        <v>8920449.8200000003</v>
      </c>
      <c r="J48" s="11" t="s">
        <v>64</v>
      </c>
    </row>
    <row r="49" spans="1:10" s="6" customFormat="1" ht="35.1" customHeight="1" x14ac:dyDescent="0.25">
      <c r="A49" s="11">
        <v>45</v>
      </c>
      <c r="B49" s="12" t="s">
        <v>6</v>
      </c>
      <c r="C49" s="12" t="s">
        <v>11</v>
      </c>
      <c r="D49" s="12">
        <v>19539</v>
      </c>
      <c r="E49" s="30">
        <v>45350</v>
      </c>
      <c r="F49" s="12" t="s">
        <v>34</v>
      </c>
      <c r="G49" s="12">
        <v>318269</v>
      </c>
      <c r="H49" s="15" t="s">
        <v>49</v>
      </c>
      <c r="I49" s="4">
        <v>5274438.45</v>
      </c>
      <c r="J49" s="11" t="s">
        <v>64</v>
      </c>
    </row>
    <row r="50" spans="1:10" s="6" customFormat="1" ht="35.1" customHeight="1" x14ac:dyDescent="0.25">
      <c r="A50" s="11">
        <v>46</v>
      </c>
      <c r="B50" s="12" t="s">
        <v>6</v>
      </c>
      <c r="C50" s="12" t="s">
        <v>11</v>
      </c>
      <c r="D50" s="12">
        <v>19554</v>
      </c>
      <c r="E50" s="30">
        <v>45350</v>
      </c>
      <c r="F50" s="14">
        <v>0.75001157407407415</v>
      </c>
      <c r="G50" s="12">
        <v>319680</v>
      </c>
      <c r="H50" s="12" t="s">
        <v>46</v>
      </c>
      <c r="I50" s="4">
        <v>5945706.54</v>
      </c>
      <c r="J50" s="11" t="s">
        <v>64</v>
      </c>
    </row>
    <row r="51" spans="1:10" s="6" customFormat="1" ht="35.1" customHeight="1" x14ac:dyDescent="0.25">
      <c r="A51" s="11">
        <v>47</v>
      </c>
      <c r="B51" s="12" t="s">
        <v>6</v>
      </c>
      <c r="C51" s="12" t="s">
        <v>11</v>
      </c>
      <c r="D51" s="12">
        <v>19556</v>
      </c>
      <c r="E51" s="30">
        <v>45350</v>
      </c>
      <c r="F51" s="12" t="s">
        <v>35</v>
      </c>
      <c r="G51" s="12">
        <v>318270</v>
      </c>
      <c r="H51" s="15" t="s">
        <v>49</v>
      </c>
      <c r="I51" s="4">
        <v>48645239.960000001</v>
      </c>
      <c r="J51" s="11" t="s">
        <v>62</v>
      </c>
    </row>
    <row r="52" spans="1:10" s="6" customFormat="1" ht="35.1" customHeight="1" x14ac:dyDescent="0.25">
      <c r="A52" s="11">
        <v>48</v>
      </c>
      <c r="B52" s="12" t="s">
        <v>6</v>
      </c>
      <c r="C52" s="12" t="s">
        <v>11</v>
      </c>
      <c r="D52" s="12">
        <v>19557</v>
      </c>
      <c r="E52" s="30">
        <v>45350</v>
      </c>
      <c r="F52" s="14">
        <v>0.76620370370370372</v>
      </c>
      <c r="G52" s="12">
        <v>320026</v>
      </c>
      <c r="H52" s="12" t="s">
        <v>14</v>
      </c>
      <c r="I52" s="4">
        <v>20985874.170000002</v>
      </c>
      <c r="J52" s="11" t="s">
        <v>64</v>
      </c>
    </row>
    <row r="53" spans="1:10" s="6" customFormat="1" ht="35.1" customHeight="1" x14ac:dyDescent="0.25">
      <c r="A53" s="11">
        <v>49</v>
      </c>
      <c r="B53" s="12" t="s">
        <v>6</v>
      </c>
      <c r="C53" s="12" t="s">
        <v>11</v>
      </c>
      <c r="D53" s="12">
        <v>19559</v>
      </c>
      <c r="E53" s="30">
        <v>45350</v>
      </c>
      <c r="F53" s="14">
        <v>0.77466435185185178</v>
      </c>
      <c r="G53" s="12">
        <v>320174</v>
      </c>
      <c r="H53" s="12" t="s">
        <v>14</v>
      </c>
      <c r="I53" s="4">
        <v>22025544.559999999</v>
      </c>
      <c r="J53" s="11" t="s">
        <v>65</v>
      </c>
    </row>
    <row r="54" spans="1:10" s="6" customFormat="1" ht="35.1" customHeight="1" x14ac:dyDescent="0.25">
      <c r="A54" s="11">
        <v>50</v>
      </c>
      <c r="B54" s="12" t="s">
        <v>6</v>
      </c>
      <c r="C54" s="12" t="s">
        <v>11</v>
      </c>
      <c r="D54" s="12">
        <v>19560</v>
      </c>
      <c r="E54" s="30">
        <v>45350</v>
      </c>
      <c r="F54" s="14">
        <v>0.77490740740740749</v>
      </c>
      <c r="G54" s="12">
        <v>319146</v>
      </c>
      <c r="H54" s="15" t="s">
        <v>49</v>
      </c>
      <c r="I54" s="4">
        <v>1626009.01</v>
      </c>
      <c r="J54" s="11" t="s">
        <v>64</v>
      </c>
    </row>
    <row r="55" spans="1:10" s="6" customFormat="1" ht="35.1" customHeight="1" x14ac:dyDescent="0.25">
      <c r="A55" s="11">
        <v>51</v>
      </c>
      <c r="B55" s="12" t="s">
        <v>6</v>
      </c>
      <c r="C55" s="12" t="s">
        <v>11</v>
      </c>
      <c r="D55" s="12">
        <v>19563</v>
      </c>
      <c r="E55" s="30">
        <v>45350</v>
      </c>
      <c r="F55" s="12" t="s">
        <v>38</v>
      </c>
      <c r="G55" s="12">
        <v>320535</v>
      </c>
      <c r="H55" s="15" t="s">
        <v>47</v>
      </c>
      <c r="I55" s="4">
        <v>1412194.91</v>
      </c>
      <c r="J55" s="11" t="s">
        <v>64</v>
      </c>
    </row>
    <row r="56" spans="1:10" s="6" customFormat="1" ht="35.1" customHeight="1" x14ac:dyDescent="0.25">
      <c r="A56" s="11">
        <v>52</v>
      </c>
      <c r="B56" s="12" t="s">
        <v>6</v>
      </c>
      <c r="C56" s="12" t="s">
        <v>11</v>
      </c>
      <c r="D56" s="12">
        <v>19567</v>
      </c>
      <c r="E56" s="30">
        <v>45350</v>
      </c>
      <c r="F56" s="14">
        <v>0.78844907407407405</v>
      </c>
      <c r="G56" s="12">
        <v>319995</v>
      </c>
      <c r="H56" s="12" t="s">
        <v>46</v>
      </c>
      <c r="I56" s="4">
        <v>5144855.0599999996</v>
      </c>
      <c r="J56" s="11" t="s">
        <v>64</v>
      </c>
    </row>
    <row r="57" spans="1:10" s="6" customFormat="1" ht="35.1" customHeight="1" x14ac:dyDescent="0.25">
      <c r="A57" s="11">
        <v>53</v>
      </c>
      <c r="B57" s="12" t="s">
        <v>6</v>
      </c>
      <c r="C57" s="12" t="s">
        <v>11</v>
      </c>
      <c r="D57" s="12">
        <v>19569</v>
      </c>
      <c r="E57" s="30">
        <v>45350</v>
      </c>
      <c r="F57" s="14">
        <v>0.79818287037037028</v>
      </c>
      <c r="G57" s="12">
        <v>320294</v>
      </c>
      <c r="H57" s="15" t="s">
        <v>47</v>
      </c>
      <c r="I57" s="4">
        <v>2968537.88</v>
      </c>
      <c r="J57" s="11" t="s">
        <v>64</v>
      </c>
    </row>
    <row r="58" spans="1:10" s="6" customFormat="1" ht="35.1" customHeight="1" x14ac:dyDescent="0.25">
      <c r="A58" s="11">
        <v>54</v>
      </c>
      <c r="B58" s="12" t="s">
        <v>6</v>
      </c>
      <c r="C58" s="12" t="s">
        <v>11</v>
      </c>
      <c r="D58" s="12">
        <v>19570</v>
      </c>
      <c r="E58" s="30">
        <v>45350</v>
      </c>
      <c r="F58" s="12" t="s">
        <v>37</v>
      </c>
      <c r="G58" s="12">
        <v>318791</v>
      </c>
      <c r="H58" s="15" t="s">
        <v>47</v>
      </c>
      <c r="I58" s="4">
        <v>20883942.379999999</v>
      </c>
      <c r="J58" s="11" t="s">
        <v>64</v>
      </c>
    </row>
    <row r="59" spans="1:10" s="6" customFormat="1" ht="35.1" customHeight="1" x14ac:dyDescent="0.25">
      <c r="A59" s="11">
        <v>55</v>
      </c>
      <c r="B59" s="12" t="s">
        <v>6</v>
      </c>
      <c r="C59" s="12" t="s">
        <v>11</v>
      </c>
      <c r="D59" s="12">
        <v>19571</v>
      </c>
      <c r="E59" s="30">
        <v>45350</v>
      </c>
      <c r="F59" s="14">
        <v>0.80150462962962965</v>
      </c>
      <c r="G59" s="12">
        <v>320317</v>
      </c>
      <c r="H59" s="12" t="s">
        <v>46</v>
      </c>
      <c r="I59" s="4">
        <v>11361298.960000001</v>
      </c>
      <c r="J59" s="11" t="s">
        <v>64</v>
      </c>
    </row>
    <row r="60" spans="1:10" s="6" customFormat="1" ht="35.1" customHeight="1" x14ac:dyDescent="0.25">
      <c r="A60" s="11">
        <v>56</v>
      </c>
      <c r="B60" s="12" t="s">
        <v>6</v>
      </c>
      <c r="C60" s="12" t="s">
        <v>11</v>
      </c>
      <c r="D60" s="12">
        <v>19577</v>
      </c>
      <c r="E60" s="30">
        <v>45350</v>
      </c>
      <c r="F60" s="14">
        <v>0.8137847222222222</v>
      </c>
      <c r="G60" s="12">
        <v>320316</v>
      </c>
      <c r="H60" s="12" t="s">
        <v>14</v>
      </c>
      <c r="I60" s="4">
        <v>2891743.26</v>
      </c>
      <c r="J60" s="11" t="s">
        <v>64</v>
      </c>
    </row>
    <row r="61" spans="1:10" s="6" customFormat="1" ht="35.1" customHeight="1" x14ac:dyDescent="0.25">
      <c r="A61" s="11">
        <v>57</v>
      </c>
      <c r="B61" s="12" t="s">
        <v>6</v>
      </c>
      <c r="C61" s="12" t="s">
        <v>11</v>
      </c>
      <c r="D61" s="12">
        <v>19578</v>
      </c>
      <c r="E61" s="30">
        <v>45350</v>
      </c>
      <c r="F61" s="14">
        <v>0.81453703703703706</v>
      </c>
      <c r="G61" s="12">
        <v>318878</v>
      </c>
      <c r="H61" s="12" t="s">
        <v>14</v>
      </c>
      <c r="I61" s="4">
        <v>2860674.13</v>
      </c>
      <c r="J61" s="11" t="s">
        <v>64</v>
      </c>
    </row>
    <row r="62" spans="1:10" s="6" customFormat="1" ht="35.1" customHeight="1" x14ac:dyDescent="0.25">
      <c r="A62" s="11">
        <v>58</v>
      </c>
      <c r="B62" s="12" t="s">
        <v>6</v>
      </c>
      <c r="C62" s="12" t="s">
        <v>11</v>
      </c>
      <c r="D62" s="12">
        <v>19580</v>
      </c>
      <c r="E62" s="30">
        <v>45350</v>
      </c>
      <c r="F62" s="14">
        <v>0.82168981481481485</v>
      </c>
      <c r="G62" s="12">
        <v>320426</v>
      </c>
      <c r="H62" s="12" t="s">
        <v>46</v>
      </c>
      <c r="I62" s="4">
        <v>4808762.03</v>
      </c>
      <c r="J62" s="11" t="s">
        <v>64</v>
      </c>
    </row>
    <row r="63" spans="1:10" s="6" customFormat="1" ht="35.1" customHeight="1" x14ac:dyDescent="0.25">
      <c r="A63" s="11">
        <v>59</v>
      </c>
      <c r="B63" s="12" t="s">
        <v>6</v>
      </c>
      <c r="C63" s="12" t="s">
        <v>11</v>
      </c>
      <c r="D63" s="12">
        <v>19584</v>
      </c>
      <c r="E63" s="30">
        <v>45350</v>
      </c>
      <c r="F63" s="14">
        <v>0.83296296296296291</v>
      </c>
      <c r="G63" s="12">
        <v>319900</v>
      </c>
      <c r="H63" s="15" t="s">
        <v>49</v>
      </c>
      <c r="I63" s="4">
        <v>5196859.57</v>
      </c>
      <c r="J63" s="11" t="s">
        <v>64</v>
      </c>
    </row>
    <row r="64" spans="1:10" s="6" customFormat="1" ht="35.1" customHeight="1" x14ac:dyDescent="0.25">
      <c r="A64" s="11">
        <v>60</v>
      </c>
      <c r="B64" s="12" t="s">
        <v>6</v>
      </c>
      <c r="C64" s="12" t="s">
        <v>11</v>
      </c>
      <c r="D64" s="12">
        <v>15592</v>
      </c>
      <c r="E64" s="30">
        <v>45350</v>
      </c>
      <c r="F64" s="14">
        <v>0.85848379629629623</v>
      </c>
      <c r="G64" s="12">
        <v>320536</v>
      </c>
      <c r="H64" s="15" t="s">
        <v>47</v>
      </c>
      <c r="I64" s="4">
        <v>4874633.38</v>
      </c>
      <c r="J64" s="11" t="s">
        <v>60</v>
      </c>
    </row>
    <row r="65" spans="1:11" s="6" customFormat="1" ht="35.1" customHeight="1" x14ac:dyDescent="0.25">
      <c r="A65" s="11">
        <v>61</v>
      </c>
      <c r="B65" s="12" t="s">
        <v>6</v>
      </c>
      <c r="C65" s="12" t="s">
        <v>11</v>
      </c>
      <c r="D65" s="12">
        <v>19594</v>
      </c>
      <c r="E65" s="30">
        <v>45350</v>
      </c>
      <c r="F65" s="12" t="s">
        <v>36</v>
      </c>
      <c r="G65" s="12">
        <v>319310</v>
      </c>
      <c r="H65" s="12" t="s">
        <v>14</v>
      </c>
      <c r="I65" s="4">
        <v>12082226.26</v>
      </c>
      <c r="J65" s="11" t="s">
        <v>64</v>
      </c>
    </row>
    <row r="66" spans="1:11" s="6" customFormat="1" ht="35.1" customHeight="1" x14ac:dyDescent="0.25">
      <c r="A66" s="11">
        <v>62</v>
      </c>
      <c r="B66" s="12" t="s">
        <v>6</v>
      </c>
      <c r="C66" s="12" t="s">
        <v>11</v>
      </c>
      <c r="D66" s="12">
        <v>19597</v>
      </c>
      <c r="E66" s="30">
        <v>45350</v>
      </c>
      <c r="F66" s="14">
        <v>0.86916666666666664</v>
      </c>
      <c r="G66" s="12">
        <v>320420</v>
      </c>
      <c r="H66" s="12" t="s">
        <v>25</v>
      </c>
      <c r="I66" s="4">
        <v>35053909.030000001</v>
      </c>
      <c r="J66" s="11" t="s">
        <v>64</v>
      </c>
    </row>
    <row r="67" spans="1:11" s="6" customFormat="1" ht="35.1" customHeight="1" x14ac:dyDescent="0.25">
      <c r="A67" s="11">
        <v>63</v>
      </c>
      <c r="B67" s="12" t="s">
        <v>6</v>
      </c>
      <c r="C67" s="12" t="s">
        <v>11</v>
      </c>
      <c r="D67" s="12">
        <v>19598</v>
      </c>
      <c r="E67" s="30">
        <v>45350</v>
      </c>
      <c r="F67" s="14">
        <v>0.88263888888888886</v>
      </c>
      <c r="G67" s="12">
        <v>319654</v>
      </c>
      <c r="H67" s="12" t="s">
        <v>46</v>
      </c>
      <c r="I67" s="4">
        <v>14635203.109999999</v>
      </c>
      <c r="J67" s="11" t="s">
        <v>65</v>
      </c>
    </row>
    <row r="68" spans="1:11" s="6" customFormat="1" ht="35.1" customHeight="1" x14ac:dyDescent="0.25">
      <c r="A68" s="11">
        <v>64</v>
      </c>
      <c r="B68" s="12" t="s">
        <v>6</v>
      </c>
      <c r="C68" s="12" t="s">
        <v>11</v>
      </c>
      <c r="D68" s="12">
        <v>19600</v>
      </c>
      <c r="E68" s="30">
        <v>45350</v>
      </c>
      <c r="F68" s="14" t="s">
        <v>39</v>
      </c>
      <c r="G68" s="12">
        <v>304973</v>
      </c>
      <c r="H68" s="12" t="s">
        <v>46</v>
      </c>
      <c r="I68" s="4">
        <v>8123000.54</v>
      </c>
      <c r="J68" s="11" t="s">
        <v>64</v>
      </c>
    </row>
    <row r="69" spans="1:11" s="6" customFormat="1" ht="35.1" customHeight="1" x14ac:dyDescent="0.25">
      <c r="A69" s="11">
        <v>65</v>
      </c>
      <c r="B69" s="12" t="s">
        <v>6</v>
      </c>
      <c r="C69" s="12" t="s">
        <v>11</v>
      </c>
      <c r="D69" s="12">
        <v>19609</v>
      </c>
      <c r="E69" s="30">
        <v>45350</v>
      </c>
      <c r="F69" s="14">
        <v>0.89857638888888891</v>
      </c>
      <c r="G69" s="12">
        <v>319867</v>
      </c>
      <c r="H69" s="12" t="s">
        <v>14</v>
      </c>
      <c r="I69" s="4">
        <v>7516338.8399999999</v>
      </c>
      <c r="J69" s="11" t="s">
        <v>64</v>
      </c>
    </row>
    <row r="70" spans="1:11" s="6" customFormat="1" ht="35.1" customHeight="1" x14ac:dyDescent="0.25">
      <c r="A70" s="11">
        <v>66</v>
      </c>
      <c r="B70" s="12" t="s">
        <v>6</v>
      </c>
      <c r="C70" s="12" t="s">
        <v>11</v>
      </c>
      <c r="D70" s="12">
        <v>19612</v>
      </c>
      <c r="E70" s="30">
        <v>45350</v>
      </c>
      <c r="F70" s="14" t="s">
        <v>40</v>
      </c>
      <c r="G70" s="12">
        <v>319960</v>
      </c>
      <c r="H70" s="12" t="s">
        <v>46</v>
      </c>
      <c r="I70" s="4">
        <v>12857588.140000001</v>
      </c>
      <c r="J70" s="11" t="s">
        <v>64</v>
      </c>
    </row>
    <row r="71" spans="1:11" s="6" customFormat="1" ht="35.1" customHeight="1" x14ac:dyDescent="0.25">
      <c r="A71" s="11">
        <v>67</v>
      </c>
      <c r="B71" s="12" t="s">
        <v>6</v>
      </c>
      <c r="C71" s="12" t="s">
        <v>11</v>
      </c>
      <c r="D71" s="12">
        <v>19615</v>
      </c>
      <c r="E71" s="30">
        <v>45350</v>
      </c>
      <c r="F71" s="14" t="s">
        <v>41</v>
      </c>
      <c r="G71" s="12">
        <v>320569</v>
      </c>
      <c r="H71" s="15" t="s">
        <v>47</v>
      </c>
      <c r="I71" s="4">
        <v>0</v>
      </c>
      <c r="J71" s="11" t="s">
        <v>58</v>
      </c>
    </row>
    <row r="72" spans="1:11" s="6" customFormat="1" ht="35.1" customHeight="1" x14ac:dyDescent="0.25">
      <c r="A72" s="11">
        <v>68</v>
      </c>
      <c r="B72" s="12" t="s">
        <v>6</v>
      </c>
      <c r="C72" s="12" t="s">
        <v>11</v>
      </c>
      <c r="D72" s="12">
        <v>19616</v>
      </c>
      <c r="E72" s="30">
        <v>45350</v>
      </c>
      <c r="F72" s="14" t="s">
        <v>42</v>
      </c>
      <c r="G72" s="12">
        <v>320601</v>
      </c>
      <c r="H72" s="12" t="s">
        <v>46</v>
      </c>
      <c r="I72" s="4">
        <v>1652998.39</v>
      </c>
      <c r="J72" s="11" t="s">
        <v>60</v>
      </c>
    </row>
    <row r="73" spans="1:11" s="6" customFormat="1" ht="35.1" customHeight="1" x14ac:dyDescent="0.25">
      <c r="A73" s="11">
        <v>69</v>
      </c>
      <c r="B73" s="12" t="s">
        <v>6</v>
      </c>
      <c r="C73" s="12" t="s">
        <v>11</v>
      </c>
      <c r="D73" s="12">
        <v>19617</v>
      </c>
      <c r="E73" s="30">
        <v>45350</v>
      </c>
      <c r="F73" s="14" t="s">
        <v>43</v>
      </c>
      <c r="G73" s="12">
        <v>320324</v>
      </c>
      <c r="H73" s="15" t="s">
        <v>47</v>
      </c>
      <c r="I73" s="4">
        <v>2031915.55</v>
      </c>
      <c r="J73" s="11" t="s">
        <v>61</v>
      </c>
    </row>
    <row r="74" spans="1:11" s="6" customFormat="1" ht="35.1" customHeight="1" x14ac:dyDescent="0.25">
      <c r="A74" s="11">
        <v>70</v>
      </c>
      <c r="B74" s="12" t="s">
        <v>6</v>
      </c>
      <c r="C74" s="12" t="s">
        <v>11</v>
      </c>
      <c r="D74" s="12">
        <v>19619</v>
      </c>
      <c r="E74" s="30">
        <v>45350</v>
      </c>
      <c r="F74" s="14">
        <v>0.95385416666666656</v>
      </c>
      <c r="G74" s="12">
        <v>313847</v>
      </c>
      <c r="H74" s="12" t="s">
        <v>46</v>
      </c>
      <c r="I74" s="4">
        <v>26838976.129999999</v>
      </c>
      <c r="J74" s="11" t="s">
        <v>64</v>
      </c>
    </row>
    <row r="75" spans="1:11" s="6" customFormat="1" ht="35.1" customHeight="1" x14ac:dyDescent="0.25">
      <c r="A75" s="11">
        <v>71</v>
      </c>
      <c r="B75" s="12" t="s">
        <v>6</v>
      </c>
      <c r="C75" s="12" t="s">
        <v>11</v>
      </c>
      <c r="D75" s="12">
        <v>19620</v>
      </c>
      <c r="E75" s="30">
        <v>45350</v>
      </c>
      <c r="F75" s="14">
        <v>0.95530092592592597</v>
      </c>
      <c r="G75" s="12">
        <v>320561</v>
      </c>
      <c r="H75" s="15" t="s">
        <v>47</v>
      </c>
      <c r="I75" s="4">
        <v>3155813.95</v>
      </c>
      <c r="J75" s="11" t="s">
        <v>64</v>
      </c>
    </row>
    <row r="76" spans="1:11" s="6" customFormat="1" ht="35.1" customHeight="1" x14ac:dyDescent="0.25">
      <c r="A76" s="11">
        <v>72</v>
      </c>
      <c r="B76" s="12" t="s">
        <v>6</v>
      </c>
      <c r="C76" s="12" t="s">
        <v>11</v>
      </c>
      <c r="D76" s="12">
        <v>19493</v>
      </c>
      <c r="E76" s="30">
        <v>45350</v>
      </c>
      <c r="F76" s="14" t="s">
        <v>45</v>
      </c>
      <c r="G76" s="12">
        <v>319951</v>
      </c>
      <c r="H76" s="15" t="s">
        <v>49</v>
      </c>
      <c r="I76" s="4">
        <v>3928545.46</v>
      </c>
      <c r="J76" s="11" t="s">
        <v>60</v>
      </c>
    </row>
    <row r="77" spans="1:11" s="6" customFormat="1" ht="35.1" customHeight="1" x14ac:dyDescent="0.25">
      <c r="A77" s="11">
        <v>73</v>
      </c>
      <c r="B77" s="12" t="s">
        <v>6</v>
      </c>
      <c r="C77" s="12" t="s">
        <v>11</v>
      </c>
      <c r="D77" s="12">
        <v>19623</v>
      </c>
      <c r="E77" s="30">
        <v>45350</v>
      </c>
      <c r="F77" s="14" t="s">
        <v>44</v>
      </c>
      <c r="G77" s="12">
        <v>319975</v>
      </c>
      <c r="H77" s="15" t="s">
        <v>49</v>
      </c>
      <c r="I77" s="4">
        <v>0</v>
      </c>
      <c r="J77" s="11" t="s">
        <v>58</v>
      </c>
    </row>
    <row r="78" spans="1:11" s="6" customFormat="1" ht="15" customHeight="1" x14ac:dyDescent="0.25">
      <c r="B78" s="3"/>
      <c r="C78" s="3"/>
      <c r="D78" s="3"/>
      <c r="E78" s="7"/>
      <c r="F78" s="3"/>
      <c r="G78" s="3"/>
      <c r="H78" s="10" t="s">
        <v>16</v>
      </c>
      <c r="I78" s="19">
        <f>SUM(I5:I77)</f>
        <v>719706385.16831303</v>
      </c>
    </row>
    <row r="79" spans="1:11" x14ac:dyDescent="0.25">
      <c r="I79" s="1"/>
      <c r="J79" s="1"/>
      <c r="K79" s="1"/>
    </row>
    <row r="80" spans="1:11" x14ac:dyDescent="0.25">
      <c r="C80" s="26" t="s">
        <v>50</v>
      </c>
      <c r="D80" s="23">
        <v>78400000</v>
      </c>
      <c r="E80" s="24" t="s">
        <v>51</v>
      </c>
      <c r="K80" s="1"/>
    </row>
    <row r="81" spans="3:11" x14ac:dyDescent="0.25">
      <c r="C81" s="27" t="s">
        <v>52</v>
      </c>
      <c r="D81" s="23">
        <f>D80*4.9638</f>
        <v>389161920</v>
      </c>
      <c r="E81" s="24" t="s">
        <v>53</v>
      </c>
      <c r="K81" s="1"/>
    </row>
    <row r="82" spans="3:11" ht="26.25" customHeight="1" x14ac:dyDescent="0.25">
      <c r="C82" s="27" t="s">
        <v>54</v>
      </c>
      <c r="D82" s="23">
        <f>I78</f>
        <v>719706385.16831303</v>
      </c>
      <c r="E82" s="24" t="s">
        <v>53</v>
      </c>
      <c r="K82" s="1"/>
    </row>
    <row r="83" spans="3:11" ht="20.25" customHeight="1" x14ac:dyDescent="0.25">
      <c r="C83" s="27" t="s">
        <v>55</v>
      </c>
      <c r="D83" s="23">
        <f>D82/D81*100</f>
        <v>184.93751525542709</v>
      </c>
      <c r="E83" s="25" t="s">
        <v>17</v>
      </c>
      <c r="K83" s="1"/>
    </row>
    <row r="84" spans="3:11" x14ac:dyDescent="0.25">
      <c r="I84" s="1"/>
      <c r="J84" s="1"/>
      <c r="K84" s="1"/>
    </row>
  </sheetData>
  <autoFilter ref="A4:J78" xr:uid="{00000000-0009-0000-0000-000000000000}"/>
  <mergeCells count="2">
    <mergeCell ref="C2:E2"/>
    <mergeCell ref="C1:H1"/>
  </mergeCells>
  <phoneticPr fontId="1" type="noConversion"/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2024-10-25T09:58:56Z</cp:lastPrinted>
  <dcterms:created xsi:type="dcterms:W3CDTF">2015-06-05T18:17:20Z</dcterms:created>
  <dcterms:modified xsi:type="dcterms:W3CDTF">2025-10-14T14:10:04Z</dcterms:modified>
</cp:coreProperties>
</file>