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Materiale AM 2021-2027\Stadiu Plati catre beneficiari\"/>
    </mc:Choice>
  </mc:AlternateContent>
  <xr:revisionPtr revIDLastSave="0" documentId="13_ncr:1_{1B9CC682-9984-419B-9EE4-D71996EE75BF}" xr6:coauthVersionLast="45" xr6:coauthVersionMax="47" xr10:uidLastSave="{00000000-0000-0000-0000-000000000000}"/>
  <bookViews>
    <workbookView xWindow="-120" yWindow="-120" windowWidth="29040" windowHeight="15840" xr2:uid="{00000000-000D-0000-FFFF-FFFF00000000}"/>
  </bookViews>
  <sheets>
    <sheet name="Plati catre beneficiari" sheetId="1" r:id="rId1"/>
  </sheets>
  <definedNames>
    <definedName name="_xlnm._FilterDatabase" localSheetId="0" hidden="1">'Plati catre beneficiari'!$B$6:$N$459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57" i="1" l="1"/>
  <c r="J456" i="1" l="1"/>
  <c r="J455" i="1"/>
  <c r="J454" i="1"/>
  <c r="J452" i="1"/>
  <c r="J451" i="1" l="1"/>
  <c r="J449" i="1"/>
  <c r="K460" i="1"/>
  <c r="J447" i="1"/>
  <c r="J446" i="1"/>
  <c r="J438" i="1"/>
  <c r="J445" i="1"/>
  <c r="J443" i="1"/>
  <c r="J441" i="1"/>
  <c r="J436" i="1"/>
  <c r="J434" i="1"/>
  <c r="J432" i="1" l="1"/>
  <c r="J431" i="1"/>
  <c r="J430" i="1" l="1"/>
  <c r="J427" i="1"/>
  <c r="J426" i="1"/>
  <c r="J424" i="1"/>
  <c r="J421" i="1"/>
  <c r="J420" i="1"/>
  <c r="J418" i="1"/>
  <c r="J417" i="1"/>
  <c r="J416" i="1"/>
  <c r="J415" i="1"/>
  <c r="J414" i="1"/>
  <c r="J413" i="1"/>
  <c r="J411" i="1"/>
  <c r="J409" i="1"/>
  <c r="J408" i="1"/>
  <c r="J407" i="1"/>
  <c r="J406" i="1"/>
  <c r="J403" i="1"/>
  <c r="J401" i="1"/>
  <c r="J400" i="1" l="1"/>
  <c r="J399" i="1"/>
  <c r="J398" i="1"/>
  <c r="J397" i="1"/>
  <c r="J394" i="1"/>
  <c r="J393" i="1"/>
  <c r="J390" i="1"/>
  <c r="J389" i="1"/>
  <c r="J386" i="1"/>
  <c r="J378" i="1" l="1"/>
  <c r="J380" i="1"/>
  <c r="J385" i="1"/>
  <c r="J383" i="1"/>
  <c r="J381" i="1"/>
  <c r="J377" i="1"/>
  <c r="J376" i="1"/>
  <c r="J374" i="1"/>
  <c r="J372" i="1" l="1"/>
  <c r="J369" i="1"/>
  <c r="J366" i="1"/>
  <c r="J364" i="1"/>
  <c r="J361" i="1"/>
  <c r="J360" i="1"/>
  <c r="J358" i="1"/>
  <c r="J357" i="1"/>
  <c r="J356" i="1"/>
  <c r="J354" i="1"/>
  <c r="J352" i="1"/>
  <c r="J351" i="1"/>
  <c r="J350" i="1"/>
  <c r="J349" i="1"/>
  <c r="J348" i="1"/>
  <c r="J347" i="1"/>
  <c r="J344" i="1"/>
  <c r="J342" i="1"/>
  <c r="J341" i="1"/>
  <c r="J339" i="1"/>
  <c r="J337" i="1"/>
  <c r="J335" i="1"/>
  <c r="J334" i="1"/>
  <c r="J331" i="1"/>
  <c r="J304" i="1"/>
  <c r="J330" i="1"/>
  <c r="J327" i="1"/>
  <c r="J324" i="1"/>
  <c r="J321" i="1"/>
  <c r="J320" i="1"/>
  <c r="J319" i="1" l="1"/>
  <c r="J318" i="1"/>
  <c r="J316" i="1"/>
  <c r="J313" i="1"/>
  <c r="J312" i="1"/>
  <c r="J309" i="1"/>
  <c r="J307" i="1"/>
  <c r="J306" i="1"/>
  <c r="J302" i="1" l="1"/>
  <c r="J299" i="1"/>
  <c r="J298" i="1" l="1"/>
  <c r="J296" i="1"/>
  <c r="J294" i="1"/>
  <c r="J292" i="1"/>
  <c r="J290" i="1"/>
  <c r="J288" i="1"/>
  <c r="J287" i="1"/>
  <c r="J283" i="1"/>
  <c r="J280" i="1"/>
  <c r="J277" i="1"/>
  <c r="J276" i="1"/>
  <c r="J275" i="1" l="1"/>
  <c r="J274" i="1"/>
  <c r="J271" i="1"/>
  <c r="J269" i="1"/>
  <c r="J267" i="1" l="1"/>
  <c r="J266" i="1" l="1"/>
  <c r="J265" i="1"/>
  <c r="J264" i="1"/>
  <c r="J261" i="1"/>
  <c r="J257" i="1"/>
  <c r="J256" i="1"/>
  <c r="J254" i="1"/>
  <c r="J253" i="1"/>
  <c r="J251" i="1"/>
  <c r="J250" i="1"/>
  <c r="J249" i="1"/>
  <c r="J247" i="1"/>
  <c r="J245" i="1"/>
  <c r="J243" i="1"/>
  <c r="J242" i="1"/>
  <c r="J239" i="1"/>
  <c r="J238" i="1"/>
  <c r="J236" i="1"/>
  <c r="J233" i="1"/>
  <c r="J231" i="1"/>
  <c r="J229" i="1"/>
  <c r="J227" i="1"/>
  <c r="J224" i="1"/>
  <c r="J220" i="1"/>
  <c r="J219" i="1" l="1"/>
  <c r="J216" i="1"/>
  <c r="J214" i="1"/>
  <c r="J211" i="1"/>
  <c r="J209" i="1"/>
  <c r="J208" i="1"/>
  <c r="J206" i="1"/>
  <c r="J205" i="1"/>
  <c r="J203" i="1"/>
  <c r="J202" i="1"/>
  <c r="J200" i="1"/>
  <c r="J199" i="1"/>
  <c r="J198" i="1"/>
  <c r="J196" i="1"/>
  <c r="J194" i="1"/>
  <c r="J188" i="1"/>
  <c r="J187" i="1"/>
  <c r="J185" i="1"/>
  <c r="J183" i="1"/>
  <c r="J181" i="1" l="1"/>
  <c r="J179" i="1"/>
  <c r="J173" i="1"/>
  <c r="J171" i="1"/>
  <c r="J170" i="1"/>
  <c r="J168" i="1"/>
  <c r="J166" i="1"/>
  <c r="J164" i="1" l="1"/>
  <c r="J150" i="1"/>
  <c r="J139" i="1" l="1"/>
  <c r="J72" i="1" l="1"/>
  <c r="J26" i="1" l="1"/>
  <c r="J24" i="1"/>
  <c r="J23" i="1"/>
  <c r="J21" i="1"/>
  <c r="J20" i="1"/>
  <c r="J18" i="1"/>
  <c r="J17" i="1"/>
  <c r="J15" i="1"/>
  <c r="J14" i="1"/>
  <c r="J13" i="1"/>
  <c r="J11" i="1"/>
  <c r="J10" i="1"/>
  <c r="J8" i="1"/>
  <c r="J7" i="1"/>
  <c r="J460" i="1" s="1"/>
</calcChain>
</file>

<file path=xl/sharedStrings.xml><?xml version="1.0" encoding="utf-8"?>
<sst xmlns="http://schemas.openxmlformats.org/spreadsheetml/2006/main" count="2532" uniqueCount="305">
  <si>
    <t>Număr ordin de plata</t>
  </si>
  <si>
    <t>Data</t>
  </si>
  <si>
    <t xml:space="preserve">Beneficiar </t>
  </si>
  <si>
    <t>Nr. CR/CP/Cerere prefinantare</t>
  </si>
  <si>
    <t>Agenția pentru Dezvoltare Regională a Regiunii de Dezvoltare Sud – Est</t>
  </si>
  <si>
    <t>FEDR</t>
  </si>
  <si>
    <t>CPREF 1</t>
  </si>
  <si>
    <t>CR 1</t>
  </si>
  <si>
    <t>BS</t>
  </si>
  <si>
    <t>CPREF 2</t>
  </si>
  <si>
    <t>CR2</t>
  </si>
  <si>
    <t>CPREF 3</t>
  </si>
  <si>
    <t>CPREF 4</t>
  </si>
  <si>
    <t>CR4</t>
  </si>
  <si>
    <t>CPREF 5</t>
  </si>
  <si>
    <t>CR 5</t>
  </si>
  <si>
    <t>CPREF 6</t>
  </si>
  <si>
    <t>CR 6</t>
  </si>
  <si>
    <t>CPREF 7</t>
  </si>
  <si>
    <t>2.1</t>
  </si>
  <si>
    <t>CR1</t>
  </si>
  <si>
    <t>4.1</t>
  </si>
  <si>
    <t>Prioritate</t>
  </si>
  <si>
    <t>Actiunea</t>
  </si>
  <si>
    <t>Cod SMIS</t>
  </si>
  <si>
    <t>nr</t>
  </si>
  <si>
    <t>denumire</t>
  </si>
  <si>
    <t>Valoare platita, din care:</t>
  </si>
  <si>
    <t>CPREF1</t>
  </si>
  <si>
    <t>CR7</t>
  </si>
  <si>
    <t>Asistenta tehnica</t>
  </si>
  <si>
    <t>O regiune cu localitati prietenoase cu mediul si mai rezilienta la riscuri</t>
  </si>
  <si>
    <t>O regiune accesibila</t>
  </si>
  <si>
    <t>O regiune atractiva</t>
  </si>
  <si>
    <t>Valoare</t>
  </si>
  <si>
    <t>Sursa</t>
  </si>
  <si>
    <t>lei</t>
  </si>
  <si>
    <t>4.1 Investiții destinate reabilitării și modernizării infrastructurii rutiere de importanță
regională pentru asigurarea conectivității la rețeaua TEN-T</t>
  </si>
  <si>
    <t>6.1</t>
  </si>
  <si>
    <t>CP1</t>
  </si>
  <si>
    <t>5.1</t>
  </si>
  <si>
    <t>Dezvoltarea infrastructurii educaționale la nivelul învățământului preșcolar</t>
  </si>
  <si>
    <t xml:space="preserve"> Îmbunătățirea eficienței energetice a clădirilor publice (inclusiv a celor cu statut de monument istoric) și a cladirilor rezidențiale în funcție de potențialul de reducere a consumului, respectiv reducerea emisiilor de carbon, inclusiv consolidarea acestora în funcție de riscurile identificate (inclusiv seismice)</t>
  </si>
  <si>
    <t>Îmbunătățirea eficienței energetice a clădirilor publice (inclusiv a celor cu statut de monument istoric) și a cladirilor rezidențiale în funcție de potențialul de reducere a consumului, respectiv reducerea emisiilor de carbon, inclusiv consolidarea acestora în funcție de riscurile identificate (inclusiv seismice)</t>
  </si>
  <si>
    <t>Investiții destinate reabilitării și modernizării infrastructurii rutiere de importanță
regională pentru asigurarea conectivității la rețeaua TEN-T</t>
  </si>
  <si>
    <t xml:space="preserve"> Dezvoltare integrată (DUI) în zonele urbane prin regenerare urbană, conservarea patrimoniului și dezvoltarea turismului</t>
  </si>
  <si>
    <t>O regiune educată</t>
  </si>
  <si>
    <t>O regiune cu emisii de carbon reduse</t>
  </si>
  <si>
    <t>3.1</t>
  </si>
  <si>
    <t>Reducerea emisiilor de carbon în municipiile reședința de județ si zona lor funcțională prin investiții pentru dezvoltarea infrastructurii urbane curate (infrastructuri de transport, ciclism, material rulant, combustibili alternativi, culoare de mobilitate), bazate pe planurile de mobilitate urbana durabilă</t>
  </si>
  <si>
    <t>O regiune atractivă</t>
  </si>
  <si>
    <t>UAT Oraș Însurăței</t>
  </si>
  <si>
    <t>5.2</t>
  </si>
  <si>
    <t>CP 1</t>
  </si>
  <si>
    <t>UAT Com Valu lui Traian</t>
  </si>
  <si>
    <t>UAT Mun Medgidia</t>
  </si>
  <si>
    <t>CPREF2</t>
  </si>
  <si>
    <t>UAT Com Scânteiești</t>
  </si>
  <si>
    <t>Parohia „Buna Vestire” Tulcea</t>
  </si>
  <si>
    <t>Parohia „Sfântul Nicolae” Sulina</t>
  </si>
  <si>
    <t>UAT Oraș Eforie</t>
  </si>
  <si>
    <t>Îmbunătățirea eficienței energetice a clădirilor publice (inclusiv a celor cu statut de monument
istoric) și a clădirilor rezidențiale în funcție de potențialul de reducere a consumului, respectiv reducerea emisiilor de carbon, inclusiv consolidarea acestora în funcție de riscurile identificate (inclusiv seismice)</t>
  </si>
  <si>
    <t>Dezvoltare integrată (DUI) în zonele urbane prin regenerare urbană, conservarea patrimoniului și dezvoltarea turismului</t>
  </si>
  <si>
    <t>Asistența tehnică</t>
  </si>
  <si>
    <t>7</t>
  </si>
  <si>
    <t>CR8</t>
  </si>
  <si>
    <t>Parohia Isaccea I-Sf Gheorghe</t>
  </si>
  <si>
    <t>Total</t>
  </si>
  <si>
    <t>UAT Mun Mangalia</t>
  </si>
  <si>
    <t>UAT Mun Tecuci</t>
  </si>
  <si>
    <t>UAT Mun Tulcea</t>
  </si>
  <si>
    <t>UAT Oraș Măcin</t>
  </si>
  <si>
    <t>CR1 aferent CPREF1</t>
  </si>
  <si>
    <t>UAT Oraș Odobești</t>
  </si>
  <si>
    <t>UAT Oraș Negru Voda</t>
  </si>
  <si>
    <t>UAT Oraș Isaccea</t>
  </si>
  <si>
    <t>UAT Mun Brăila</t>
  </si>
  <si>
    <t>UAT Jud Constanța</t>
  </si>
  <si>
    <t>UAT Mun Rm Sărat</t>
  </si>
  <si>
    <t>UAT Oraș Panciu</t>
  </si>
  <si>
    <t>Dezvoltarea infrastructurii educaționale la nivelul învățământului primar și secundar</t>
  </si>
  <si>
    <t>UAT Oraș Sulina</t>
  </si>
  <si>
    <t>Spitalul de Boli Cronice Smeeni</t>
  </si>
  <si>
    <t>UAT Mun Focșani</t>
  </si>
  <si>
    <t>CR3</t>
  </si>
  <si>
    <t>CP2</t>
  </si>
  <si>
    <t>UAT Mun Braila</t>
  </si>
  <si>
    <t>UAT Com Naruja, Judet Vrancea</t>
  </si>
  <si>
    <t>UAT Com Fitionesti</t>
  </si>
  <si>
    <t>UAT Com Valea Sarii</t>
  </si>
  <si>
    <t>UAT Com Nufăru</t>
  </si>
  <si>
    <t>UAT Com Scanteiesti</t>
  </si>
  <si>
    <t>UAT Jud Galati</t>
  </si>
  <si>
    <t xml:space="preserve">UAT Oraș Isaccea </t>
  </si>
  <si>
    <t>UAT Oraș Macin</t>
  </si>
  <si>
    <t>UAT Jud Galați</t>
  </si>
  <si>
    <t>UAT Com Vizantea - Livezi</t>
  </si>
  <si>
    <t>CR1 TVA lit S</t>
  </si>
  <si>
    <t>UAT Com Murghiol</t>
  </si>
  <si>
    <t>UAT Oraș Mărășești</t>
  </si>
  <si>
    <t>6.2</t>
  </si>
  <si>
    <t xml:space="preserve"> Valorificarea potentialului turistic și conservarea patrimoniului în zone non-urbane</t>
  </si>
  <si>
    <t>Dezvoltarea infrastructurii educaționale la nivelul învățământului profesional și tehnic</t>
  </si>
  <si>
    <t>5.3</t>
  </si>
  <si>
    <t>CPREF3</t>
  </si>
  <si>
    <t>UAT Com Smardan</t>
  </si>
  <si>
    <t>UAT Mun Adjud</t>
  </si>
  <si>
    <t>UAT Com Naruja, Județ Vrancea</t>
  </si>
  <si>
    <t>Parohia Sf Nicolae  Sulina</t>
  </si>
  <si>
    <t>CP3</t>
  </si>
  <si>
    <t>UAT Oras Macin</t>
  </si>
  <si>
    <t>UAT Oraș Pătârlagele</t>
  </si>
  <si>
    <t>UAT Oraș Insuratei</t>
  </si>
  <si>
    <t>Parohia "Buna Vestire" Tulcea</t>
  </si>
  <si>
    <t>UAT Com Cudalbi</t>
  </si>
  <si>
    <t>UAT Mun Galați</t>
  </si>
  <si>
    <t>CR1 TVA lit J</t>
  </si>
  <si>
    <t>UAT Jud Buzău</t>
  </si>
  <si>
    <t>UAT Com Nufărul</t>
  </si>
  <si>
    <t>UAT Com Jirlău</t>
  </si>
  <si>
    <t>CP 1 bis TVA lit S</t>
  </si>
  <si>
    <t>Titlu proiect</t>
  </si>
  <si>
    <t>Sprijin pentru ADR SE în perioada 2022-2023 în vederea implementarii PR SE 2021-2027</t>
  </si>
  <si>
    <t>Reabilitarea și modernizarea infrastructurii de transport regional pe tronsonul funcțional de interes județean DN24D - DJ 251B - DJ 251A - DJ 251H - DJ 251 - DJ 255A – DN 25</t>
  </si>
  <si>
    <t>Reabilitarea Castelului de Apă din Grădina Publică, Brăila</t>
  </si>
  <si>
    <t>Eficientizare energetică a clădirii serviciului de ambulanță Tecuci, județul Galați</t>
  </si>
  <si>
    <t>Reabilitare termica si eficienta energetica la cladirea administrativa situata in satul Colacu comuna Valea Sarii</t>
  </si>
  <si>
    <t>Modernizare transport electric Calea Galati</t>
  </si>
  <si>
    <t>Modernizare transport electric Parc Monument - Radu Negru</t>
  </si>
  <si>
    <t>Modernizare transport electric Soseaua Baldovinesti</t>
  </si>
  <si>
    <t>Construire școală cu clasele grupa 0-grupaVIII, sală de educație fizică și sport, spațiu pentru afterschool anexă spațiu tehnic și împrejmuire în cartierul Tineretului, zona lotizată F, Comuna Valu lui Traian, jud. Constanta</t>
  </si>
  <si>
    <t>Cresterea eficienţei energetice a Spitalului Municipal Medgidia, Str. Ion Creangă, Nr. 18, LOT 1, Medgidia, Judeţul Constanţa- Etapa II</t>
  </si>
  <si>
    <t>Înființarea sistemului de transport public de călători cu material rulant ecologic, inclusiv infrastructură de parcare și facilități pentru bicicliști în cadrul coridorului de mobilitate urbană creat</t>
  </si>
  <si>
    <t>Imbunatatirea serviciilor educational recreative si a accesului la utilitati pentru populatia orasului Odobesti</t>
  </si>
  <si>
    <t>Infiintare transport public nepoluant pentru mobilitatea urbana a populatiei si reducerea emisiilor de carbon in orasul Odobesti</t>
  </si>
  <si>
    <t>Cresterea calitatii vietii populatiei in Orasul Odobesti Jud. Vrancea</t>
  </si>
  <si>
    <t>Construire si dotare Centru pentru educatie timpurie Lumea Copiilor</t>
  </si>
  <si>
    <t>Modernizarea, extinderea si dotarea infrastructurii invatamantului obligatoriu si Imbunatatirea spatiilor publice urbane - etapa I, in Orașul Isaccea</t>
  </si>
  <si>
    <t>Creșterea eficienței energetice în cadrul clădirilor publice ale UAT Măcin, respectiv Spitalul Orășenesc Măcin</t>
  </si>
  <si>
    <t>Sistematizarea pe verticala a zonei ”Gradina de Vara” Municipiul Mangalia, Judetul Constanta</t>
  </si>
  <si>
    <t>Cresterea eficientei energetice in cadrul cladirilor publice ale UAT Macin, respectiv Liceul "Gheorghe Munteanu Murgoci"</t>
  </si>
  <si>
    <t>Revitalizarea urbana a zonei Ceair din Orașul Isaccea, jud. Tulcea prin accesarea POR 13.1.</t>
  </si>
  <si>
    <t>Cresterea eficientei energetice a cladirilor publice, sediul Primariei Tecuci</t>
  </si>
  <si>
    <t>Modernizarea sediului Primăriei Municipiului Tulcea</t>
  </si>
  <si>
    <t>Reabilitare si modernizare Scoala Gimnaziala nr. 1 Eforie Nord, construire sala de sport, amplasare rezerva incendiu, refacere împrejmuire</t>
  </si>
  <si>
    <t>Investitiii in vederea eficientei energetice a Gradinitei nr. 4 Macin</t>
  </si>
  <si>
    <t>Înființarea Centrului de Excelență - Carmen Sylva - pentru servicii educaționale, culturale și recreative integrate și îmbunătățirea spațiilor publice urbane în Eforie Sud - Faza a II-a</t>
  </si>
  <si>
    <t>Imbunatatirea infrastructurii cultural - recreative si a spatiilor publice urbane pentru populatia Orasului Negru Voda</t>
  </si>
  <si>
    <t>Îmbunătățirea serviciilor educaționale, sociale și a serviciilor publice urbane</t>
  </si>
  <si>
    <t>Serviciu integrat de transport public urban în contextul dezvoltării durabile a orașului Isaccea</t>
  </si>
  <si>
    <t>Sprijin pentru ADR SE în perioada 2024-2025 în vederea implementării PR SE 2021-2027</t>
  </si>
  <si>
    <t>Renovarea cladirii Scolii gimnaziale nr. 1 din Municipiul Ramnicu Sarat, judetul Buzau</t>
  </si>
  <si>
    <t>Reabilitare Spital Smeeni, Sat Smeeni, Comuna Smeeni, Judetul Buzau</t>
  </si>
  <si>
    <t>Înființarea Centrului pentru Servicii Culturale, Educaționale și Reacreative - Ion Movilă și îmbunătățirea spațiilor publice urbane în Eforie Nord - Faza a II-a</t>
  </si>
  <si>
    <t>Resistematizarea infrastructurii de transport la nivelul municipiului Focsani, in vederea cresterii atractivitatii si accesabilitatii deplasarilor cu transportul public, cu bicicleta si pietonale</t>
  </si>
  <si>
    <t>Reabilitare, modernizare si dotare Palat Administrativ Constanta</t>
  </si>
  <si>
    <t>Implementarea unui sistem de management al traficului si monitorizare în Municipiul Focsani</t>
  </si>
  <si>
    <t>Reabilitarea si modernizarea liceului tehnologic “Eremia Grigorescu” din Orașul Marasesti, judetul Vrancea</t>
  </si>
  <si>
    <t>Cresterea eficienței energetice a imobilului din str. Brăilei nr. 35 - Renovare energetică imobil str. Brăilei nr. 35</t>
  </si>
  <si>
    <t>Îmbunătățirea eficienței energetice a grădiniței cu program normal nr 1 Cișmele</t>
  </si>
  <si>
    <t>Reabilitarea, modernizarea, extinderea si echiparea infrastructurii educationale pentru invatamantul profesional si tehnic si invatarea pe tot parcursul vietii - Colegiul tehnic "Gheorghe Bals" din Municipiul Adjud, jud. Vrancea</t>
  </si>
  <si>
    <t>Proiect integrat privind construire blocuri locuinte sociale, construire si dotare Centru Recreativ si modernizare drumuri locale in Orașul Pogoanele, jud. Buzau</t>
  </si>
  <si>
    <t>Extindere și modernizare variantă ocolitoare a Municipiului Galați- etapa a II a</t>
  </si>
  <si>
    <t>Reabilitarea și eficientizarea energetică a Spitalului Clinic de Obstetrică-Ginecologie Buna Vestire</t>
  </si>
  <si>
    <t>Cresterea mobilitatii urbane prin investitii cu caracter integrat in infrastructura de transport public pentru reducerea emisiilor GES</t>
  </si>
  <si>
    <t>Reabilitare in vederea cresterii eficientei energetice casă de cultură “ Coca Andronescu “, oraș Pătârlagele, jud. Buzău</t>
  </si>
  <si>
    <t>Dezvoltarea reţelei de piste dedicate circulaţiei bicicletelor, implementarea unui sistem de bike-sharing</t>
  </si>
  <si>
    <t>Renovare energetica a imobilului amplasat pe Calea Galati nr.346- corp C2</t>
  </si>
  <si>
    <t>Sprijinirea eficienței energetice in clădirile rezidențiale -  Blocul G11,  str. Brăilei, nr. 262 BIS</t>
  </si>
  <si>
    <t>Sprijinirea eficienței energetice în clădirile rezidențiale - Blocul I2, str. Siderurgiștilor nr. 20</t>
  </si>
  <si>
    <t>Creșterea eficienței energetice - reabilitare termică  a imobilului din Str. 1 Decembrie 1918, nr. 18, Bloc F</t>
  </si>
  <si>
    <t>Sprijinirea eficienței energetice în clădirile rezidențiale - Blocul G9, str. Brăilei nr. 260</t>
  </si>
  <si>
    <t>Imbunatatirea calitatii vietii populatiei in Orasul Odobesti Jud. Vrancea</t>
  </si>
  <si>
    <t>Sprijinirea eficienței energetice în clădirile rezidențiale - Blocul H3, str. Constructorilor, nr. 14</t>
  </si>
  <si>
    <t>Sprijinirea eficienței energetice în clădirile rezidențiale - Blocul Mures, str. Portului nr. 45</t>
  </si>
  <si>
    <t>Creşterea performanţei energetice şi lucrări conexe pentru clădirea Cinematografului Balada</t>
  </si>
  <si>
    <t>Creșterea performanței energetice și lucrări conexe pentru clădirea internat a Liceului cu Program Sportiv</t>
  </si>
  <si>
    <t>Creșterea eficienței energetice a Grădiniței cu program prelungit nr 9 - corp A și corp B</t>
  </si>
  <si>
    <t>Modernizarea transportului public în Municipiul Focșani</t>
  </si>
  <si>
    <t>Sprijinirea eficienței energetice în clădirile rezidențiale - Blocul Jiul, str. Portului nr. 47</t>
  </si>
  <si>
    <t>Creșterea eficienței energetice a Sălii de gimnastică Str. Dr. Al. Carnabel, Nr. 63</t>
  </si>
  <si>
    <t>Modernizarea Depoului de tramvaie nr. 1, a Bulevardului Siderurgiștilor, Tronson 2 și a Străzii Ștefan cel Mare - Etapa 2 - Modernizarea Depoului de Tramvaie Nr.1</t>
  </si>
  <si>
    <t>Reabilitare termica si modernizare energetica a instalatiilor aferente Spitalului Clinic Judetean de Urgenta „Sf. Apostol Andrei” Galati”</t>
  </si>
  <si>
    <t>Sprijinirea eficienței energetice în clădirile rezidențiale - Blocul G13, sc. 3, str. Victor Vilcovici nr. 1, municipiul Galați</t>
  </si>
  <si>
    <t>Reabilitare cămin cultural, comuna Năruja, Județul Vrancea</t>
  </si>
  <si>
    <t>Îmbunatatirea eficientei energetice, reducerea emisiilor de carbon si interventii auxiliare pentru scoala gimnaziala, comuna Fitionesti, judetul Vrancea</t>
  </si>
  <si>
    <t>Reabilitare cladire, internat - Liceul Teoretic Grigore Moisil</t>
  </si>
  <si>
    <t>Educație timpurie - Proiect pentru modernizarea si dotarea infrastructurii de educatie prescolara din orasul Panciu</t>
  </si>
  <si>
    <t>Construire centru cultural pentru tineret si modernizare strazi, etapa a III-a, in orasul Însuratei, judetul Braila</t>
  </si>
  <si>
    <t>Înfiintare centru de tineret Panciu</t>
  </si>
  <si>
    <t>Extindere,modernizare,dotare cladire scoala Nufaru,construire sala si terenuri de sport</t>
  </si>
  <si>
    <t>Cresterea eficientei energetice a cladirii publice – Consiliul Local din municipiul Medgidia, judetul Constanta</t>
  </si>
  <si>
    <t>Creșterea eficienței energetice și gestionarea inteligentă a energiei la școala gimnazială Fântânele în comuna Scânteiești, județul Galați</t>
  </si>
  <si>
    <t>Cresterea eficientei energetice a cladirilor publice – scoala gimnaziala Spiru Haret din municipiul Medgidia, judetul Constanta</t>
  </si>
  <si>
    <t>Creșterea eficienței energetice și gestionarea inteligentă a energiei la Școala Scânteiești în comuna Scânteiești, județul Galați</t>
  </si>
  <si>
    <t>Construire grădiniță și creșa și împrejmuire în Cartierul Tineretului - zona lotizată F, comuna Valu lui Traian, județul Constanta</t>
  </si>
  <si>
    <t>Amenajarea obiectivului turistic natural de utilitate publică - Lacul Belona, orașul Eforie</t>
  </si>
  <si>
    <t>Restaurarea, conservarea, amenajarea si punerea in valoare a Edificiului Roman cu Mozaic</t>
  </si>
  <si>
    <t>Modernizarea parcului auto de transport calatori din municipiul Tulcea prin achizitionarea de vehicule nepoluante pentru transportul public</t>
  </si>
  <si>
    <t>Restaurarea, conservarea, amenajarea si valorificarea cultural-turistică a Cetatii Carsium (Harsova)</t>
  </si>
  <si>
    <t>Renovarea clădirii Liceului Teoretic Ștefan cel Mare, municipiul Râmnicu Sărat, județul Buzău</t>
  </si>
  <si>
    <t>Extinderea, eabilitarea, modernizarea si dotarea Casei de Cultura, oras Panciu, judetul Crancea</t>
  </si>
  <si>
    <t>Reabilitare, modernizare si dotari Liceul Teoretic Jean Bart – scoala generala, orasul Sulina, judetul Tulcea</t>
  </si>
  <si>
    <t>Reabilitare Cămin Cultural, comuna Năruja, județul Vrancea</t>
  </si>
  <si>
    <t>Cresterea eficientei energetice a cladirilor publice – Scoala Gimnaziala Spiru Haret din municipiul Medgidia, judetul Constanta</t>
  </si>
  <si>
    <t>Îmbunatatirea eficientei energetice, reducerea emisiilor de carbon si interventii auxiliare pentru Scoala Gimnaziala, comuna Fitionesti, judetul Vrancea</t>
  </si>
  <si>
    <t>Reabilitare termica si creșterea  eficientei energetice unitate de  învățământ în comuna Vizantea Livezi</t>
  </si>
  <si>
    <t>Creare infrastructură de agrement în zona turistică Murighiol</t>
  </si>
  <si>
    <t>Creșterea eficienței energetice și gestionarea inteligentă a energiei la Școala Gimnazială Fântânele în comuna Scânteiești, județul Galați</t>
  </si>
  <si>
    <t>Cresterea eficientei energetice la obiectivul de investitii compus din Casa Miresei si Casa de Cultura din comuna Cudalbi, jud Galati</t>
  </si>
  <si>
    <t>Înfiintare Centru de Tineret Panciu</t>
  </si>
  <si>
    <t>Educatie timpurie - proiect pentru modernizarea si dotarea infrastructurii de educatie prescolara din orasul Panciu</t>
  </si>
  <si>
    <t>Extindere, modernizare, dotare cladire Scoala Nufaru,construire sala si terenuri de sport</t>
  </si>
  <si>
    <t>Reabilitarea și eficientizarea energetică a Căminului Cultural, strada Râmnicu Sărat, nr. 105, comuna Jirlău, județul Brăila</t>
  </si>
  <si>
    <t>Conservarea, protejarea si punerea in valoare a monumentului istoric Biserica Ortodoxa „Buna Vestire” din Tulcea</t>
  </si>
  <si>
    <t>Consolidarea, reabilitarea, restaurarea si promovarea Ansamblului Bisericii ortodoxe grecesti „Sf. Nicolae”, orasul Sulina, judetul Tulcea</t>
  </si>
  <si>
    <t>Lucrari de interventie in vederea restaurarii si conservarii lacasului de cult biserica ortodoxă „Sfantul  Gheorghe”, orasul Isaccea, judetul Tulcea</t>
  </si>
  <si>
    <t>Consolidare, restaurare și dotare Biblioteca Județeană Vasile Voiculescu Buzău</t>
  </si>
  <si>
    <t>Îmbunătățirea eficienței energetice a clădirilor publice (inclusiv a celor cu statut de monument istoric) și a clădirilor rezidențiale în funcție de potențialul de reducere a consumului, respectiv reducerea emisiilor de carbon, inclusiv consolidarea acestora în funcție de riscurile identificate (inclusiv seismice)</t>
  </si>
  <si>
    <t>UAT Com Fiționesti</t>
  </si>
  <si>
    <t>CR 2</t>
  </si>
  <si>
    <t>Creșterea eficienței energetice - Reabilitarea și modernizarea Colegiului de Industrie Alimentară ”Elena Doamna” Galați - Atelier și Corp Școală</t>
  </si>
  <si>
    <t>O regiune competitivă prin inovare, digitalizare și întreprinderi dinamice</t>
  </si>
  <si>
    <t>1.5</t>
  </si>
  <si>
    <t>Sprijinirea companiilor prin intermediul infrastructurilor suport de afaceri</t>
  </si>
  <si>
    <t>SC MERKAL M.E. SRL</t>
  </si>
  <si>
    <t>Construire incubator afaceri creative P+1E și împrejmuire teren</t>
  </si>
  <si>
    <t>CR 3</t>
  </si>
  <si>
    <t>CP 2</t>
  </si>
  <si>
    <t>Imbunătăţirea calităţii vieţii populaţiei în municipiul Adjud,judeţul Vrancea, componenta A</t>
  </si>
  <si>
    <t>Îmbunatatirea calitatii vietii populatiei in municipiul Adjud, Judetul Vrancea - obiective Adjudu Vechi</t>
  </si>
  <si>
    <t>Renovare energetică a clădirilor rezidențiale din Municipiul Tecuci - blocul P1</t>
  </si>
  <si>
    <t>Creșterea eficienței energetice la obiectivul de investiții compus din Casa miresei și casa de cultura din comuna Cudalbi, județ Galați</t>
  </si>
  <si>
    <t>Salvarea și punerea în valoare a mormântului pictat Hypogeu</t>
  </si>
  <si>
    <t>Sprijinirea eficienței energetice în clădirile rezidențiale- Blocul K7, str. Victor Vîlcovici nr.10</t>
  </si>
  <si>
    <t>Renovarea energetică a clădirilor rezidențiale din Municipiul Tecuci - blocul E3A”</t>
  </si>
  <si>
    <t>Îmbunatățirea serviciilor educațional recreative și a accesului la utilități pentru populația orașului Odobești</t>
  </si>
  <si>
    <t>Cpref3</t>
  </si>
  <si>
    <t>Cpref1</t>
  </si>
  <si>
    <t>Modernizarea Depoului de tramvaie nr. 1, a Bulevardului Siderurgiștilor, Tronson 2 și a Străzii Ștefan cel Mare - Etapa 21 Modernizarea Bulevardului Siderurgistilor, Tronon 2 ;I a strazii Stefan cel Mare</t>
  </si>
  <si>
    <t>UAT Jud Vrancea</t>
  </si>
  <si>
    <t>Modernizare infrastructura rutiera de drum judetean DJ 204E dintre localitatile Mirceștii Noi-Ciușlea-Străjescu-Doaga-DN 24</t>
  </si>
  <si>
    <t>Sprijinirea eficienței energetice în clădirile rezidențiale - blocul I1, Str. Siderurgiștilor nr.2</t>
  </si>
  <si>
    <t>Renovarea cladirii Centrul Cultural FLORICA CRISTOFOREANU, municipiul Râmnicu Sărat, județul Buzau</t>
  </si>
  <si>
    <t>Renovare energetică a clădirilor rezidențiale din Municipiul Tecuci - blocul T1A-T1B</t>
  </si>
  <si>
    <t>Sprijinirea eficienței energetice în clădirile rezidențiale - blocul BR4A,Sc. 3, str. Brailei nr. 78, din municipiul Galați</t>
  </si>
  <si>
    <t>CR5</t>
  </si>
  <si>
    <t>Sprijinirea eficienței energetice în clădirile rezidențiale - Blocul G11, str. Brăilei nr.262 BIS</t>
  </si>
  <si>
    <t>CP4</t>
  </si>
  <si>
    <t>Cresterea eficientei energetice a sediului statiei de pompieri Vidra</t>
  </si>
  <si>
    <t>ISU ANGHEL SALIGNY</t>
  </si>
  <si>
    <t>Parohia "SF.Nicolae" Sulina</t>
  </si>
  <si>
    <t>CP5</t>
  </si>
  <si>
    <t>UAT Orasul Harsova</t>
  </si>
  <si>
    <t>Cerere plata initiala-prima transa</t>
  </si>
  <si>
    <t>CR6</t>
  </si>
  <si>
    <t>Creșterea eficienței energetice a clădirii Primăriei orașului Hârșova</t>
  </si>
  <si>
    <t>1.6</t>
  </si>
  <si>
    <t xml:space="preserve"> Stimularea activităților inovatoare și creșterea competitivității IMM-urilor</t>
  </si>
  <si>
    <t>Stimularea activităților inovatoare și creșterea competitivității IMM-urilor</t>
  </si>
  <si>
    <t>BANCA DE INVESTIŢII ŞI DEZVOLTARE S.A</t>
  </si>
  <si>
    <t>Fond de Participare Regional pentru Creșterea Competitivității IMM - finanțat prin PR SE</t>
  </si>
  <si>
    <t>CR 2 finala</t>
  </si>
  <si>
    <t xml:space="preserve">UAT Mun Tecuci </t>
  </si>
  <si>
    <t xml:space="preserve"> CP2</t>
  </si>
  <si>
    <t>Sprijinirea eficienței în clădirile rezidențiale - Blocul B, str. Domnească nr.71</t>
  </si>
  <si>
    <t>Renovarea energetică a clădirilor rezidențiale din Municipiul Tecuci - bloculA2”</t>
  </si>
  <si>
    <t>Reabilitarea, moderinizarea și extinderea sistemului de iluminat public în Municipiul Focșani</t>
  </si>
  <si>
    <t>Consolidare si eficientizare energetica a Liceului tehnologic Nicolae Titulescu - etapa 1 Eficientizare energetica</t>
  </si>
  <si>
    <t>UAT Com Naruja</t>
  </si>
  <si>
    <t>Reabilitare in vederea cresterii eficientei energetice casă de cultură “Coca Andronescu“ Oraș Pătârlagele, jud. Buzău</t>
  </si>
  <si>
    <t>Creșterea eficienței energetice a Grădiniței cu Program Prelungit Nr. 1</t>
  </si>
  <si>
    <t>Consolidare si eficientizare energetica a Liceului Tehnologic "Nicolae Titulescu" - Etapa 2- Consolidare</t>
  </si>
  <si>
    <t>Renovare energetică a clădirilor rezidențiale din Municipiul Tecuci - blocul C turn</t>
  </si>
  <si>
    <t>2.2</t>
  </si>
  <si>
    <t>Consolidarea clădirilor aflate in risc seismic</t>
  </si>
  <si>
    <t>UAT Comuna Matca</t>
  </si>
  <si>
    <t>Reabilitare termică și energetică a obiectivului educațional Școala nr. 3, Comuna Matca, Județul Galați"</t>
  </si>
  <si>
    <t>„Reabilitarea și modernizarea drumurilor județene DJ226A Tronsonul DN22/Tariverde – Cogealac și DJ226B Tronsonul Cogealac – Gradina – Pantelimon – DN2A/Crucea”</t>
  </si>
  <si>
    <t>Sprijinirea eficienței energetice în clădirile rezidențiale -Blocul Z4, str Nucului nr 2, municipiul Galați</t>
  </si>
  <si>
    <t>GASTROENTEROLOGY LIFE MEDICAL SRL</t>
  </si>
  <si>
    <t>Consolidarea și eficientizarea energetică a Colegiului de Industrie ”ELENA DOAMNA” Galati - Cămin Internat (C16)</t>
  </si>
  <si>
    <t>Renovarea energetică a clădirilor rezidențiale din Municipiul Tecuci- blocul A2</t>
  </si>
  <si>
    <t>Reabilitare clădire, internat- Liceul Teoretic Grigore Moisil</t>
  </si>
  <si>
    <t>Cresterea competitivitatii economice a SC GASTROENTEROLOGY LIFE MEDICAL SRL</t>
  </si>
  <si>
    <t>O regiune competititivă prin inovare, digitalizare și întreprinderi dinamice</t>
  </si>
  <si>
    <t>UAT Mun Galati</t>
  </si>
  <si>
    <t>Sprijinirea eficienței energetice în clădirile rezidențiale - blocul D7, str. Siderurgiștilor nr. 18</t>
  </si>
  <si>
    <t>PROELITIS CENTER S.R.L.</t>
  </si>
  <si>
    <t>„Dezvoltarea firmei prin inovare de servicii medicale”</t>
  </si>
  <si>
    <t>“Sprijinirea eficienței energetice în clădirile rezidențiale - bloc A2, scara 1,2., str Brăilei nr 199, Micro 20 din municipiul Galați”</t>
  </si>
  <si>
    <t>UAT Com Pufesti</t>
  </si>
  <si>
    <t>CRESTEREA EFICIENTEI ENERGETICE SI GESTIONAREA INTELIGENTA A ENERGIEI PENTRU SCOALA CU CLASELE I-IV DIN SAT DOMNESTI-TARG, COMUNA PUFESTI, JUDETUL VRANCEA</t>
  </si>
  <si>
    <t>Spitalul de boli cronice Smeeni</t>
  </si>
  <si>
    <t>TABIHART COMPANY SRL</t>
  </si>
  <si>
    <t>Cresterea competitivitatii economice a   TABIHART COMPANY SRL prin achizitia de echipamente tehnologice</t>
  </si>
  <si>
    <t>4.1 Investiții destinate reabilitării și modernizării infrastructurii rutiere de importanță regională pentru asigurarea conectivității la rețeaua TEN-T</t>
  </si>
  <si>
    <t>Sprijinirea eficienței energetice în clădirile rezidențiale - Blocul DSDSA1 str Siderurgiștilor nr.29</t>
  </si>
  <si>
    <t>Situatie plati realizate in cadrul PR SE la data de 31.10.2025</t>
  </si>
  <si>
    <t>Untangle SRL</t>
  </si>
  <si>
    <t>Sprijinirea eficienței energetice în clădirile rezidențiale - Blocul PR3B, sc. 1, 2, 3, B-dul Galati nr. 7</t>
  </si>
  <si>
    <t>Servicii medicale moderne furnizate de SC UNTANGLE SRL prin achizitia de echipamente la SEA CLINIQUE</t>
  </si>
  <si>
    <t>CRESTEREA EFICIENTEI ENERGETICE SI GESTIONAREA INTELIGENTA A ENERGIEI PENTRU SCOALA CU CLASELE I-VIII DIN COMUNA PUFESTI, JUDETUL VRANCEA</t>
  </si>
  <si>
    <t>EXTINDEREA, REABILITAREA, MODERNIZAREA SI DOTAREA CASEI DE CULTURA, ORAS PANCIU, JUDETUL VRANCEA</t>
  </si>
  <si>
    <t>UAT Com Pufești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</si>
</sst>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1"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b/>
      <sz val="11"/>
      <name val="Calibri"/>
      <family val="2"/>
      <scheme val="minor"/>
    </font>
    <font>
      <sz val="11"/>
      <name val="Calibri"/>
      <family val="2"/>
    </font>
    <font>
      <sz val="11"/>
      <color rgb="FF0F172A"/>
      <name val="Calibri"/>
      <family val="2"/>
      <scheme val="minor"/>
    </font>
    <font>
      <sz val="12"/>
      <name val="Calibri"/>
      <family val="2"/>
    </font>
    <font>
      <sz val="11"/>
      <color rgb="FF020817"/>
      <name val="Calibri"/>
      <family val="2"/>
      <scheme val="minor"/>
    </font>
    <font>
      <sz val="10"/>
      <name val="Arial"/>
      <family val="2"/>
    </font>
    <font>
      <sz val="11"/>
      <color rgb="FF020817"/>
      <name val="Calibri"/>
      <family val="2"/>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233">
    <xf numFmtId="0" fontId="0" fillId="0" borderId="0" xfId="0"/>
    <xf numFmtId="0" fontId="1" fillId="0" borderId="0" xfId="0" applyFont="1"/>
    <xf numFmtId="0" fontId="1" fillId="3" borderId="1" xfId="0" applyFont="1" applyFill="1" applyBorder="1" applyAlignment="1">
      <alignment horizontal="left" vertical="center"/>
    </xf>
    <xf numFmtId="0" fontId="0" fillId="0" borderId="1" xfId="0" applyBorder="1" applyAlignment="1">
      <alignment horizontal="center" vertical="center"/>
    </xf>
    <xf numFmtId="4" fontId="0" fillId="0" borderId="0" xfId="0" applyNumberFormat="1"/>
    <xf numFmtId="0" fontId="3" fillId="0" borderId="4" xfId="0" applyFont="1" applyBorder="1" applyAlignment="1">
      <alignment horizontal="center" vertical="center" wrapText="1"/>
    </xf>
    <xf numFmtId="0" fontId="0" fillId="2" borderId="0" xfId="0" applyFill="1"/>
    <xf numFmtId="0" fontId="3" fillId="0" borderId="1" xfId="0" applyFont="1" applyBorder="1" applyAlignment="1">
      <alignment horizontal="center" vertical="center" wrapText="1"/>
    </xf>
    <xf numFmtId="4" fontId="3" fillId="2" borderId="1" xfId="0"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wrapText="1"/>
    </xf>
    <xf numFmtId="14" fontId="3"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wrapText="1"/>
    </xf>
    <xf numFmtId="4" fontId="3" fillId="2" borderId="1" xfId="0" applyNumberFormat="1" applyFont="1" applyFill="1" applyBorder="1" applyAlignment="1">
      <alignment horizontal="right" wrapText="1"/>
    </xf>
    <xf numFmtId="14" fontId="3" fillId="0" borderId="1" xfId="0" applyNumberFormat="1" applyFont="1" applyBorder="1" applyAlignment="1">
      <alignment horizontal="center" wrapText="1"/>
    </xf>
    <xf numFmtId="49" fontId="3" fillId="0" borderId="4"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 fontId="3" fillId="2" borderId="0" xfId="0" applyNumberFormat="1" applyFont="1" applyFill="1" applyAlignment="1">
      <alignment horizontal="right" vertical="center" wrapText="1"/>
    </xf>
    <xf numFmtId="49" fontId="3" fillId="0" borderId="5" xfId="0" applyNumberFormat="1" applyFont="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0" applyFont="1" applyBorder="1" applyAlignment="1">
      <alignment horizontal="center" vertical="center" wrapText="1"/>
    </xf>
    <xf numFmtId="49" fontId="3" fillId="0" borderId="4" xfId="0" applyNumberFormat="1" applyFont="1" applyBorder="1" applyAlignment="1">
      <alignment vertical="center" wrapText="1"/>
    </xf>
    <xf numFmtId="0" fontId="0" fillId="0" borderId="5" xfId="0" applyBorder="1" applyAlignment="1">
      <alignment horizontal="center" vertical="center" wrapText="1"/>
    </xf>
    <xf numFmtId="49" fontId="3" fillId="0" borderId="1" xfId="0" applyNumberFormat="1" applyFont="1" applyBorder="1" applyAlignment="1">
      <alignment vertical="center" wrapText="1"/>
    </xf>
    <xf numFmtId="49" fontId="3" fillId="0" borderId="1" xfId="0" applyNumberFormat="1" applyFont="1" applyBorder="1" applyAlignment="1">
      <alignment horizontal="center" vertical="center"/>
    </xf>
    <xf numFmtId="0" fontId="3" fillId="0" borderId="3" xfId="0" applyFont="1" applyBorder="1" applyAlignment="1">
      <alignment horizontal="center" vertical="center"/>
    </xf>
    <xf numFmtId="4" fontId="3" fillId="2" borderId="5" xfId="0" applyNumberFormat="1" applyFont="1" applyFill="1" applyBorder="1" applyAlignment="1">
      <alignment horizontal="right" vertical="center" wrapText="1"/>
    </xf>
    <xf numFmtId="0" fontId="5" fillId="0" borderId="1" xfId="0" applyFont="1" applyBorder="1" applyAlignment="1">
      <alignment horizontal="center" vertical="center"/>
    </xf>
    <xf numFmtId="4" fontId="3" fillId="2" borderId="1" xfId="0" applyNumberFormat="1" applyFont="1" applyFill="1" applyBorder="1" applyAlignment="1">
      <alignment horizontal="right" vertical="center"/>
    </xf>
    <xf numFmtId="164" fontId="3" fillId="2" borderId="4" xfId="0" applyNumberFormat="1" applyFont="1" applyFill="1" applyBorder="1" applyAlignment="1">
      <alignment horizontal="right" vertical="center"/>
    </xf>
    <xf numFmtId="164" fontId="3" fillId="2" borderId="5" xfId="0" applyNumberFormat="1" applyFont="1" applyFill="1" applyBorder="1" applyAlignment="1">
      <alignment horizontal="right" vertical="center"/>
    </xf>
    <xf numFmtId="0" fontId="3" fillId="0" borderId="7" xfId="0" applyFont="1" applyBorder="1" applyAlignment="1">
      <alignment horizontal="center" vertical="center"/>
    </xf>
    <xf numFmtId="14" fontId="3" fillId="2" borderId="5" xfId="0" applyNumberFormat="1" applyFont="1" applyFill="1" applyBorder="1" applyAlignment="1">
      <alignment horizontal="center" vertical="center" wrapText="1"/>
    </xf>
    <xf numFmtId="164" fontId="3" fillId="2" borderId="1" xfId="0" applyNumberFormat="1" applyFont="1" applyFill="1" applyBorder="1" applyAlignment="1">
      <alignment horizontal="right" vertical="center"/>
    </xf>
    <xf numFmtId="0" fontId="0" fillId="0" borderId="0" xfId="0" applyAlignment="1">
      <alignment horizontal="center" vertical="center"/>
    </xf>
    <xf numFmtId="4" fontId="1" fillId="3" borderId="1" xfId="0" applyNumberFormat="1" applyFont="1" applyFill="1" applyBorder="1" applyAlignment="1">
      <alignment horizontal="right" vertical="center" wrapText="1"/>
    </xf>
    <xf numFmtId="0" fontId="4" fillId="4" borderId="1" xfId="0" applyFont="1" applyFill="1" applyBorder="1" applyAlignment="1">
      <alignment horizontal="center" vertical="center" wrapText="1"/>
    </xf>
    <xf numFmtId="14" fontId="3" fillId="2" borderId="1" xfId="0" applyNumberFormat="1" applyFont="1" applyFill="1" applyBorder="1" applyAlignment="1">
      <alignment horizontal="center" wrapText="1"/>
    </xf>
    <xf numFmtId="4" fontId="5" fillId="0" borderId="1" xfId="0" applyNumberFormat="1" applyFont="1" applyBorder="1" applyAlignment="1">
      <alignment horizontal="right" vertical="center"/>
    </xf>
    <xf numFmtId="0" fontId="3" fillId="0" borderId="1" xfId="0" applyFont="1" applyBorder="1" applyAlignment="1">
      <alignment horizontal="right" vertical="center" wrapText="1"/>
    </xf>
    <xf numFmtId="0" fontId="3" fillId="0" borderId="1" xfId="0" applyFont="1" applyBorder="1" applyAlignment="1">
      <alignment horizontal="right" wrapText="1"/>
    </xf>
    <xf numFmtId="0" fontId="3" fillId="2" borderId="1" xfId="0" applyFont="1" applyFill="1" applyBorder="1" applyAlignment="1">
      <alignment horizontal="right" wrapText="1"/>
    </xf>
    <xf numFmtId="0" fontId="0" fillId="0" borderId="1" xfId="0" applyBorder="1" applyAlignment="1">
      <alignment horizontal="left" vertical="center" wrapText="1"/>
    </xf>
    <xf numFmtId="0" fontId="3" fillId="0" borderId="5" xfId="0" applyFont="1" applyBorder="1" applyAlignment="1">
      <alignment horizontal="center" vertical="center"/>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right"/>
    </xf>
    <xf numFmtId="0" fontId="0" fillId="2" borderId="0" xfId="0" applyFill="1" applyAlignment="1">
      <alignment horizontal="right" vertical="center"/>
    </xf>
    <xf numFmtId="0" fontId="0" fillId="2" borderId="0" xfId="0" applyFill="1" applyAlignment="1">
      <alignment horizont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4" fontId="0" fillId="2" borderId="6" xfId="0" applyNumberFormat="1" applyFill="1" applyBorder="1" applyAlignment="1">
      <alignment horizontal="right" vertical="center" wrapText="1"/>
    </xf>
    <xf numFmtId="4" fontId="0" fillId="2" borderId="5" xfId="0" applyNumberFormat="1" applyFill="1" applyBorder="1" applyAlignment="1">
      <alignment horizontal="right"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right" vertical="center" wrapText="1"/>
    </xf>
    <xf numFmtId="4" fontId="0" fillId="2" borderId="1" xfId="0" applyNumberFormat="1" applyFill="1" applyBorder="1" applyAlignment="1">
      <alignment horizontal="right" vertical="center" wrapText="1"/>
    </xf>
    <xf numFmtId="14" fontId="0" fillId="0" borderId="1" xfId="0" applyNumberFormat="1" applyBorder="1" applyAlignment="1">
      <alignment horizontal="center" vertical="center" wrapText="1"/>
    </xf>
    <xf numFmtId="0" fontId="0" fillId="0" borderId="1" xfId="0" applyBorder="1" applyAlignment="1">
      <alignment horizontal="right" wrapText="1"/>
    </xf>
    <xf numFmtId="0" fontId="0" fillId="0" borderId="4" xfId="0" applyBorder="1" applyAlignment="1">
      <alignment horizontal="right" vertical="center" wrapText="1"/>
    </xf>
    <xf numFmtId="0" fontId="0" fillId="0" borderId="5" xfId="0" applyBorder="1" applyAlignment="1">
      <alignment horizontal="right" vertical="center" wrapText="1"/>
    </xf>
    <xf numFmtId="4" fontId="0" fillId="2" borderId="6" xfId="0" applyNumberFormat="1" applyFill="1" applyBorder="1" applyAlignment="1">
      <alignment horizontal="right" vertical="center"/>
    </xf>
    <xf numFmtId="14" fontId="0" fillId="0" borderId="4" xfId="0" applyNumberFormat="1" applyBorder="1" applyAlignment="1">
      <alignment horizontal="center" vertical="center" wrapText="1"/>
    </xf>
    <xf numFmtId="14" fontId="0" fillId="0" borderId="5" xfId="0" applyNumberFormat="1" applyBorder="1" applyAlignment="1">
      <alignment horizontal="center" vertical="center" wrapText="1"/>
    </xf>
    <xf numFmtId="0" fontId="0" fillId="0" borderId="1" xfId="0" applyBorder="1" applyAlignment="1">
      <alignment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right" vertical="center"/>
    </xf>
    <xf numFmtId="0" fontId="3" fillId="0" borderId="3" xfId="0" applyFont="1" applyBorder="1" applyAlignment="1">
      <alignment horizontal="right" vertical="center"/>
    </xf>
    <xf numFmtId="4" fontId="3" fillId="0" borderId="1" xfId="0" applyNumberFormat="1" applyFont="1" applyBorder="1" applyAlignment="1">
      <alignment horizontal="right" vertical="center"/>
    </xf>
    <xf numFmtId="0" fontId="3" fillId="0" borderId="4" xfId="0" applyFont="1" applyBorder="1" applyAlignment="1">
      <alignment horizontal="right" vertical="center"/>
    </xf>
    <xf numFmtId="4" fontId="3" fillId="0" borderId="4" xfId="0" applyNumberFormat="1" applyFont="1" applyBorder="1" applyAlignment="1">
      <alignment horizontal="right" vertical="center"/>
    </xf>
    <xf numFmtId="0" fontId="3" fillId="0" borderId="8" xfId="0" applyFont="1" applyBorder="1" applyAlignment="1">
      <alignment horizontal="right" vertical="center"/>
    </xf>
    <xf numFmtId="14" fontId="3" fillId="0" borderId="4" xfId="0" applyNumberFormat="1" applyFont="1" applyBorder="1" applyAlignment="1">
      <alignment horizontal="center" vertical="center"/>
    </xf>
    <xf numFmtId="0" fontId="0" fillId="3" borderId="1" xfId="0" applyFill="1" applyBorder="1"/>
    <xf numFmtId="0" fontId="0" fillId="3" borderId="1" xfId="0" applyFill="1" applyBorder="1" applyAlignment="1">
      <alignment horizontal="center" vertical="center" wrapText="1"/>
    </xf>
    <xf numFmtId="0" fontId="0" fillId="3" borderId="1" xfId="0" applyFill="1" applyBorder="1" applyAlignment="1">
      <alignment horizontal="center"/>
    </xf>
    <xf numFmtId="4" fontId="3" fillId="0" borderId="5" xfId="0" applyNumberFormat="1" applyFont="1" applyBorder="1" applyAlignment="1">
      <alignment horizontal="right" vertical="center"/>
    </xf>
    <xf numFmtId="4" fontId="3" fillId="0" borderId="6" xfId="0" applyNumberFormat="1" applyFont="1" applyBorder="1" applyAlignment="1">
      <alignment horizontal="right" vertical="center"/>
    </xf>
    <xf numFmtId="4" fontId="3" fillId="0" borderId="0" xfId="0" applyNumberFormat="1" applyFont="1" applyAlignment="1">
      <alignment horizontal="right" vertical="center"/>
    </xf>
    <xf numFmtId="49" fontId="3" fillId="2" borderId="1" xfId="0" applyNumberFormat="1" applyFont="1" applyFill="1" applyBorder="1" applyAlignment="1">
      <alignment horizontal="center" vertical="center" wrapText="1"/>
    </xf>
    <xf numFmtId="0" fontId="0" fillId="3" borderId="5" xfId="0" applyFill="1" applyBorder="1" applyAlignment="1">
      <alignment horizontal="center" vertical="center"/>
    </xf>
    <xf numFmtId="0" fontId="1"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right" vertical="center"/>
    </xf>
    <xf numFmtId="14" fontId="5" fillId="0" borderId="1" xfId="0" applyNumberFormat="1" applyFont="1" applyBorder="1" applyAlignment="1">
      <alignment horizontal="center" vertical="center"/>
    </xf>
    <xf numFmtId="0" fontId="7" fillId="0" borderId="1" xfId="0" applyFont="1" applyBorder="1" applyAlignment="1">
      <alignment horizontal="center"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4" fontId="3" fillId="2" borderId="5" xfId="0" applyNumberFormat="1" applyFont="1" applyFill="1" applyBorder="1" applyAlignment="1">
      <alignment horizontal="right" vertical="center"/>
    </xf>
    <xf numFmtId="0" fontId="5" fillId="0" borderId="3" xfId="0" applyFont="1" applyBorder="1" applyAlignment="1">
      <alignment horizontal="right" vertical="center"/>
    </xf>
    <xf numFmtId="4" fontId="5" fillId="2" borderId="1" xfId="0" applyNumberFormat="1" applyFont="1" applyFill="1" applyBorder="1" applyAlignment="1">
      <alignment horizontal="right" vertical="center"/>
    </xf>
    <xf numFmtId="0" fontId="5" fillId="2" borderId="3" xfId="0" applyFont="1" applyFill="1" applyBorder="1" applyAlignment="1">
      <alignment horizontal="right" vertical="center"/>
    </xf>
    <xf numFmtId="0" fontId="5" fillId="0" borderId="1" xfId="0" applyFont="1" applyBorder="1" applyAlignment="1">
      <alignment horizontal="right" vertical="center" wrapText="1"/>
    </xf>
    <xf numFmtId="0" fontId="5" fillId="2" borderId="1" xfId="0" applyFont="1" applyFill="1" applyBorder="1" applyAlignment="1">
      <alignment horizontal="righ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3" fillId="4" borderId="5" xfId="0" applyFont="1" applyFill="1" applyBorder="1" applyAlignment="1">
      <alignment vertical="center" wrapText="1"/>
    </xf>
    <xf numFmtId="0" fontId="0" fillId="4" borderId="5" xfId="0" applyFill="1" applyBorder="1" applyAlignment="1">
      <alignment horizontal="center"/>
    </xf>
    <xf numFmtId="0" fontId="0" fillId="2" borderId="0" xfId="0" applyFill="1" applyAlignment="1">
      <alignment horizontal="right"/>
    </xf>
    <xf numFmtId="0" fontId="5" fillId="0" borderId="5" xfId="0" applyFont="1" applyBorder="1" applyAlignment="1">
      <alignment horizontal="center" vertical="center"/>
    </xf>
    <xf numFmtId="0" fontId="7" fillId="0" borderId="1" xfId="0" applyFont="1" applyBorder="1" applyAlignment="1">
      <alignment horizontal="right" vertical="center"/>
    </xf>
    <xf numFmtId="0" fontId="0" fillId="4" borderId="1" xfId="0" applyFill="1" applyBorder="1"/>
    <xf numFmtId="14" fontId="5" fillId="4" borderId="1" xfId="0" applyNumberFormat="1" applyFont="1" applyFill="1" applyBorder="1" applyAlignment="1">
      <alignment horizontal="center" vertical="center"/>
    </xf>
    <xf numFmtId="0" fontId="5" fillId="2" borderId="1" xfId="0" applyFont="1" applyFill="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8" fillId="0" borderId="5" xfId="0" applyFont="1" applyBorder="1" applyAlignment="1">
      <alignment horizontal="center" vertical="center" wrapText="1"/>
    </xf>
    <xf numFmtId="0" fontId="5" fillId="0" borderId="8" xfId="0" applyFont="1" applyBorder="1" applyAlignment="1">
      <alignment horizontal="right" vertical="center"/>
    </xf>
    <xf numFmtId="14" fontId="5" fillId="0" borderId="4" xfId="0" applyNumberFormat="1" applyFont="1" applyBorder="1" applyAlignment="1">
      <alignment horizontal="center" vertical="center"/>
    </xf>
    <xf numFmtId="0" fontId="5" fillId="0" borderId="4" xfId="0" applyFont="1" applyBorder="1" applyAlignment="1">
      <alignment horizontal="center" vertical="center"/>
    </xf>
    <xf numFmtId="4" fontId="5" fillId="0" borderId="0" xfId="0" applyNumberFormat="1" applyFont="1" applyAlignment="1">
      <alignment horizontal="right" vertical="center"/>
    </xf>
    <xf numFmtId="0" fontId="5" fillId="2" borderId="4" xfId="0" applyFont="1" applyFill="1" applyBorder="1" applyAlignment="1">
      <alignment horizontal="right" vertical="center"/>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3" fillId="4" borderId="1" xfId="0" applyFont="1" applyFill="1" applyBorder="1" applyAlignment="1">
      <alignment vertical="center" wrapText="1"/>
    </xf>
    <xf numFmtId="4" fontId="0" fillId="2" borderId="1" xfId="0" applyNumberFormat="1" applyFill="1" applyBorder="1" applyAlignment="1">
      <alignment horizontal="right" vertical="center"/>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xf>
    <xf numFmtId="14" fontId="5" fillId="0" borderId="1" xfId="0" applyNumberFormat="1" applyFont="1" applyBorder="1" applyAlignment="1">
      <alignment horizontal="right" vertical="center"/>
    </xf>
    <xf numFmtId="4" fontId="3" fillId="2" borderId="1" xfId="0" applyNumberFormat="1" applyFont="1" applyFill="1" applyBorder="1" applyAlignment="1">
      <alignment horizontal="center" vertical="center"/>
    </xf>
    <xf numFmtId="0" fontId="5" fillId="0" borderId="5" xfId="0" applyFont="1" applyBorder="1" applyAlignment="1">
      <alignment horizontal="left" vertical="center" wrapText="1"/>
    </xf>
    <xf numFmtId="4" fontId="3" fillId="2" borderId="5" xfId="0" applyNumberFormat="1" applyFont="1" applyFill="1" applyBorder="1" applyAlignment="1">
      <alignment horizontal="center" vertical="center"/>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14"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5" xfId="0" applyFont="1" applyFill="1" applyBorder="1" applyAlignment="1">
      <alignment horizontal="left" vertical="center" wrapText="1"/>
    </xf>
    <xf numFmtId="0" fontId="5" fillId="0" borderId="4" xfId="0" applyFont="1" applyBorder="1" applyAlignment="1">
      <alignment horizontal="right"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 fontId="3" fillId="2" borderId="4" xfId="0" applyNumberFormat="1" applyFont="1" applyFill="1" applyBorder="1" applyAlignment="1">
      <alignment horizontal="center" vertical="center"/>
    </xf>
    <xf numFmtId="4" fontId="3" fillId="2" borderId="5" xfId="0" applyNumberFormat="1" applyFont="1" applyFill="1" applyBorder="1" applyAlignment="1">
      <alignment horizontal="center" vertical="center"/>
    </xf>
    <xf numFmtId="0" fontId="0" fillId="2" borderId="6" xfId="0" applyFill="1" applyBorder="1" applyAlignment="1">
      <alignment horizontal="center" vertical="center" wrapText="1"/>
    </xf>
    <xf numFmtId="49" fontId="3" fillId="0" borderId="6" xfId="0" applyNumberFormat="1" applyFont="1" applyBorder="1" applyAlignment="1">
      <alignment horizontal="center" vertical="center" wrapText="1"/>
    </xf>
    <xf numFmtId="0" fontId="5" fillId="0" borderId="1" xfId="0" applyFont="1" applyBorder="1" applyAlignment="1">
      <alignment horizontal="right" vertical="center"/>
    </xf>
    <xf numFmtId="4" fontId="3" fillId="2" borderId="6"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right" vertical="center"/>
    </xf>
    <xf numFmtId="0" fontId="5" fillId="0" borderId="6" xfId="0" applyFont="1" applyBorder="1" applyAlignment="1">
      <alignment horizontal="right" vertical="center"/>
    </xf>
    <xf numFmtId="0" fontId="5" fillId="0" borderId="5" xfId="0" applyFont="1" applyBorder="1" applyAlignment="1">
      <alignment horizontal="right" vertical="center"/>
    </xf>
    <xf numFmtId="0" fontId="10"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0" fillId="0" borderId="6" xfId="0" applyBorder="1" applyAlignment="1">
      <alignment horizontal="center" vertical="center" wrapText="1"/>
    </xf>
    <xf numFmtId="0" fontId="8" fillId="0" borderId="6" xfId="0" applyFont="1" applyBorder="1" applyAlignment="1">
      <alignment horizontal="center" vertical="center" wrapText="1"/>
    </xf>
    <xf numFmtId="4" fontId="3" fillId="2" borderId="4"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4" fontId="3" fillId="2" borderId="4" xfId="0" applyNumberFormat="1" applyFont="1" applyFill="1" applyBorder="1" applyAlignment="1">
      <alignment horizontal="right" vertical="center"/>
    </xf>
    <xf numFmtId="4" fontId="3" fillId="2" borderId="6" xfId="0" applyNumberFormat="1" applyFont="1" applyFill="1" applyBorder="1" applyAlignment="1">
      <alignment horizontal="right" vertical="center"/>
    </xf>
    <xf numFmtId="4" fontId="3" fillId="2" borderId="5" xfId="0" applyNumberFormat="1" applyFont="1" applyFill="1" applyBorder="1" applyAlignment="1">
      <alignment horizontal="right" vertical="center"/>
    </xf>
    <xf numFmtId="0" fontId="0" fillId="2" borderId="1" xfId="0"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49" fontId="3" fillId="0" borderId="1" xfId="0" applyNumberFormat="1" applyFont="1" applyBorder="1" applyAlignment="1">
      <alignment horizontal="center" vertical="center" wrapText="1"/>
    </xf>
    <xf numFmtId="4" fontId="3" fillId="0" borderId="4" xfId="0" applyNumberFormat="1" applyFont="1" applyBorder="1" applyAlignment="1">
      <alignment horizontal="right" vertical="center"/>
    </xf>
    <xf numFmtId="4" fontId="3" fillId="0" borderId="6" xfId="0" applyNumberFormat="1" applyFont="1" applyBorder="1" applyAlignment="1">
      <alignment horizontal="right" vertical="center"/>
    </xf>
    <xf numFmtId="4" fontId="3" fillId="0" borderId="5" xfId="0" applyNumberFormat="1" applyFont="1" applyBorder="1" applyAlignment="1">
      <alignment horizontal="right" vertical="center"/>
    </xf>
    <xf numFmtId="0" fontId="3" fillId="0" borderId="6" xfId="0" applyFont="1" applyBorder="1" applyAlignment="1">
      <alignment horizontal="center" vertical="center"/>
    </xf>
    <xf numFmtId="164" fontId="3" fillId="2" borderId="4" xfId="0" applyNumberFormat="1" applyFont="1" applyFill="1" applyBorder="1" applyAlignment="1">
      <alignment horizontal="right" vertical="center"/>
    </xf>
    <xf numFmtId="164" fontId="3" fillId="2" borderId="5" xfId="0" applyNumberFormat="1" applyFont="1" applyFill="1" applyBorder="1" applyAlignment="1">
      <alignment horizontal="right" vertical="center"/>
    </xf>
    <xf numFmtId="4" fontId="3" fillId="2" borderId="1" xfId="0" applyNumberFormat="1" applyFont="1" applyFill="1" applyBorder="1" applyAlignment="1">
      <alignment horizontal="right" vertical="center"/>
    </xf>
    <xf numFmtId="4" fontId="3" fillId="0" borderId="1" xfId="0" applyNumberFormat="1" applyFont="1" applyBorder="1" applyAlignment="1">
      <alignment horizontal="right" vertical="center"/>
    </xf>
    <xf numFmtId="0" fontId="0" fillId="0" borderId="1" xfId="0" applyBorder="1" applyAlignment="1">
      <alignment horizontal="center" vertical="center" wrapText="1"/>
    </xf>
    <xf numFmtId="4" fontId="0" fillId="2" borderId="6" xfId="0" applyNumberFormat="1" applyFill="1" applyBorder="1" applyAlignment="1">
      <alignment horizontal="right" vertical="center"/>
    </xf>
    <xf numFmtId="4" fontId="0" fillId="2" borderId="1" xfId="0" applyNumberFormat="1" applyFill="1" applyBorder="1" applyAlignment="1">
      <alignment horizontal="right" vertical="center"/>
    </xf>
    <xf numFmtId="0" fontId="0" fillId="0" borderId="1" xfId="0" applyBorder="1" applyAlignment="1">
      <alignment horizontal="right" vertical="center" wrapText="1"/>
    </xf>
    <xf numFmtId="0" fontId="0" fillId="0" borderId="5" xfId="0" applyBorder="1" applyAlignment="1">
      <alignment horizontal="right" vertical="center" wrapText="1"/>
    </xf>
    <xf numFmtId="0" fontId="0" fillId="0" borderId="4" xfId="0" applyBorder="1" applyAlignment="1">
      <alignment horizontal="right" vertical="center" wrapText="1"/>
    </xf>
    <xf numFmtId="4" fontId="3" fillId="2" borderId="4" xfId="0" applyNumberFormat="1" applyFont="1" applyFill="1" applyBorder="1" applyAlignment="1">
      <alignment horizontal="right" vertical="center" wrapText="1"/>
    </xf>
    <xf numFmtId="0" fontId="3" fillId="2" borderId="5" xfId="0" applyFont="1" applyFill="1" applyBorder="1" applyAlignment="1">
      <alignment horizontal="right" vertical="center" wrapText="1"/>
    </xf>
    <xf numFmtId="4" fontId="0" fillId="2" borderId="1" xfId="0" applyNumberFormat="1" applyFill="1" applyBorder="1" applyAlignment="1">
      <alignment horizontal="right" vertical="center" wrapText="1"/>
    </xf>
    <xf numFmtId="4" fontId="0" fillId="2" borderId="5" xfId="0" applyNumberFormat="1" applyFill="1" applyBorder="1" applyAlignment="1">
      <alignment horizontal="right"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4" fontId="3" fillId="2" borderId="4" xfId="0" applyNumberFormat="1" applyFont="1" applyFill="1" applyBorder="1" applyAlignment="1">
      <alignment horizontal="right" wrapText="1"/>
    </xf>
    <xf numFmtId="0" fontId="3" fillId="2" borderId="5" xfId="0" applyFont="1" applyFill="1" applyBorder="1" applyAlignment="1">
      <alignment horizontal="right" wrapText="1"/>
    </xf>
    <xf numFmtId="0" fontId="3" fillId="0" borderId="1" xfId="0" applyFont="1" applyBorder="1" applyAlignment="1">
      <alignment horizontal="center" vertical="center"/>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right" vertical="center" wrapText="1"/>
    </xf>
    <xf numFmtId="0" fontId="4" fillId="4" borderId="5" xfId="0" applyFont="1" applyFill="1" applyBorder="1" applyAlignment="1">
      <alignment horizontal="right"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4" xfId="0" applyFont="1" applyBorder="1" applyAlignment="1">
      <alignment horizontal="right" wrapText="1"/>
    </xf>
    <xf numFmtId="0" fontId="3" fillId="0" borderId="5" xfId="0" applyFont="1" applyBorder="1" applyAlignment="1">
      <alignment horizontal="right" wrapText="1"/>
    </xf>
    <xf numFmtId="0" fontId="0" fillId="0" borderId="6" xfId="0" applyBorder="1" applyAlignment="1">
      <alignment horizontal="right" vertical="center" wrapText="1"/>
    </xf>
    <xf numFmtId="4" fontId="0" fillId="2" borderId="4" xfId="0" applyNumberFormat="1" applyFill="1" applyBorder="1" applyAlignment="1">
      <alignment horizontal="right" vertical="center" wrapText="1"/>
    </xf>
    <xf numFmtId="0" fontId="0" fillId="2" borderId="4" xfId="0" applyFill="1" applyBorder="1" applyAlignment="1">
      <alignment horizontal="right" vertical="center" wrapText="1"/>
    </xf>
    <xf numFmtId="0" fontId="0" fillId="2" borderId="6" xfId="0" applyFill="1" applyBorder="1" applyAlignment="1">
      <alignment horizontal="right" vertical="center" wrapText="1"/>
    </xf>
    <xf numFmtId="0" fontId="0" fillId="2" borderId="5" xfId="0" applyFill="1" applyBorder="1" applyAlignment="1">
      <alignment horizontal="right" vertical="center" wrapText="1"/>
    </xf>
    <xf numFmtId="4" fontId="0" fillId="2" borderId="6" xfId="0" applyNumberFormat="1" applyFill="1" applyBorder="1" applyAlignment="1">
      <alignment horizontal="right" vertical="center" wrapText="1"/>
    </xf>
    <xf numFmtId="0" fontId="0" fillId="0" borderId="1" xfId="0" applyBorder="1" applyAlignment="1">
      <alignment horizontal="center"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8" fillId="0" borderId="1" xfId="0"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460"/>
  <sheetViews>
    <sheetView tabSelected="1" topLeftCell="B1" zoomScale="80" zoomScaleNormal="80" workbookViewId="0">
      <pane xSplit="5" ySplit="6" topLeftCell="G7" activePane="bottomRight" state="frozen"/>
      <selection activeCell="B1" sqref="B1"/>
      <selection pane="topRight" activeCell="G1" sqref="G1"/>
      <selection pane="bottomLeft" activeCell="B7" sqref="B7"/>
      <selection pane="bottomRight" activeCell="I17" sqref="I17"/>
    </sheetView>
  </sheetViews>
  <sheetFormatPr defaultRowHeight="15" x14ac:dyDescent="0.25"/>
  <cols>
    <col min="2" max="2" width="6.7109375" style="37" customWidth="1"/>
    <col min="3" max="3" width="32" customWidth="1"/>
    <col min="4" max="4" width="13.85546875" customWidth="1"/>
    <col min="5" max="5" width="88.85546875" style="48" customWidth="1"/>
    <col min="6" max="6" width="13" style="49" customWidth="1"/>
    <col min="7" max="7" width="20.140625" style="49" customWidth="1"/>
    <col min="8" max="8" width="46.5703125" style="49" customWidth="1"/>
    <col min="9" max="9" width="16.42578125" style="50" customWidth="1"/>
    <col min="10" max="10" width="16.28515625" style="104" customWidth="1"/>
    <col min="11" max="11" width="16.5703125" style="51" customWidth="1"/>
    <col min="12" max="12" width="14.85546875" style="52" customWidth="1"/>
    <col min="13" max="13" width="9.42578125" customWidth="1"/>
    <col min="14" max="14" width="14" style="49" customWidth="1"/>
    <col min="15" max="15" width="11.28515625" bestFit="1" customWidth="1"/>
    <col min="16" max="16" width="11.140625" customWidth="1"/>
  </cols>
  <sheetData>
    <row r="3" spans="2:14" x14ac:dyDescent="0.25">
      <c r="B3" s="86" t="s">
        <v>298</v>
      </c>
      <c r="C3" s="1"/>
    </row>
    <row r="4" spans="2:14" x14ac:dyDescent="0.25">
      <c r="N4" s="49" t="s">
        <v>36</v>
      </c>
    </row>
    <row r="5" spans="2:14" ht="31.5" customHeight="1" x14ac:dyDescent="0.25">
      <c r="B5" s="202" t="s">
        <v>22</v>
      </c>
      <c r="C5" s="203"/>
      <c r="D5" s="202" t="s">
        <v>23</v>
      </c>
      <c r="E5" s="203"/>
      <c r="F5" s="209" t="s">
        <v>24</v>
      </c>
      <c r="G5" s="209" t="s">
        <v>2</v>
      </c>
      <c r="H5" s="209" t="s">
        <v>121</v>
      </c>
      <c r="I5" s="211" t="s">
        <v>3</v>
      </c>
      <c r="J5" s="211" t="s">
        <v>27</v>
      </c>
      <c r="K5" s="211" t="s">
        <v>34</v>
      </c>
      <c r="L5" s="209" t="s">
        <v>35</v>
      </c>
      <c r="M5" s="209" t="s">
        <v>0</v>
      </c>
      <c r="N5" s="209" t="s">
        <v>1</v>
      </c>
    </row>
    <row r="6" spans="2:14" ht="25.5" customHeight="1" x14ac:dyDescent="0.25">
      <c r="B6" s="39" t="s">
        <v>25</v>
      </c>
      <c r="C6" s="39" t="s">
        <v>26</v>
      </c>
      <c r="D6" s="39" t="s">
        <v>25</v>
      </c>
      <c r="E6" s="39" t="s">
        <v>26</v>
      </c>
      <c r="F6" s="210"/>
      <c r="G6" s="210"/>
      <c r="H6" s="210"/>
      <c r="I6" s="212"/>
      <c r="J6" s="212"/>
      <c r="K6" s="212"/>
      <c r="L6" s="210"/>
      <c r="M6" s="210"/>
      <c r="N6" s="210"/>
    </row>
    <row r="7" spans="2:14" ht="60" x14ac:dyDescent="0.25">
      <c r="B7" s="7">
        <v>7</v>
      </c>
      <c r="C7" s="7" t="s">
        <v>30</v>
      </c>
      <c r="D7" s="7">
        <v>7</v>
      </c>
      <c r="E7" s="7" t="s">
        <v>30</v>
      </c>
      <c r="F7" s="7">
        <v>332527</v>
      </c>
      <c r="G7" s="7" t="s">
        <v>4</v>
      </c>
      <c r="H7" s="7" t="s">
        <v>122</v>
      </c>
      <c r="I7" s="42" t="s">
        <v>6</v>
      </c>
      <c r="J7" s="8">
        <f>K7</f>
        <v>1301827</v>
      </c>
      <c r="K7" s="8">
        <v>1301827</v>
      </c>
      <c r="L7" s="7" t="s">
        <v>5</v>
      </c>
      <c r="M7" s="10">
        <v>1</v>
      </c>
      <c r="N7" s="11">
        <v>45205</v>
      </c>
    </row>
    <row r="8" spans="2:14" ht="15" customHeight="1" x14ac:dyDescent="0.25">
      <c r="B8" s="7">
        <v>7</v>
      </c>
      <c r="C8" s="170" t="s">
        <v>30</v>
      </c>
      <c r="D8" s="7">
        <v>7</v>
      </c>
      <c r="E8" s="170" t="s">
        <v>30</v>
      </c>
      <c r="F8" s="170">
        <v>332527</v>
      </c>
      <c r="G8" s="170" t="s">
        <v>4</v>
      </c>
      <c r="H8" s="170" t="s">
        <v>122</v>
      </c>
      <c r="I8" s="213" t="s">
        <v>7</v>
      </c>
      <c r="J8" s="198">
        <f>K8+K9</f>
        <v>6148404.4199999999</v>
      </c>
      <c r="K8" s="8">
        <v>5030869.71</v>
      </c>
      <c r="L8" s="7" t="s">
        <v>5</v>
      </c>
      <c r="M8" s="10">
        <v>2</v>
      </c>
      <c r="N8" s="11">
        <v>45223</v>
      </c>
    </row>
    <row r="9" spans="2:14" x14ac:dyDescent="0.25">
      <c r="B9" s="7">
        <v>7</v>
      </c>
      <c r="C9" s="172"/>
      <c r="D9" s="7">
        <v>7</v>
      </c>
      <c r="E9" s="172"/>
      <c r="F9" s="172"/>
      <c r="G9" s="172"/>
      <c r="H9" s="172"/>
      <c r="I9" s="214"/>
      <c r="J9" s="199"/>
      <c r="K9" s="8">
        <v>1117534.71</v>
      </c>
      <c r="L9" s="7" t="s">
        <v>8</v>
      </c>
      <c r="M9" s="10">
        <v>3</v>
      </c>
      <c r="N9" s="11">
        <v>45223</v>
      </c>
    </row>
    <row r="10" spans="2:14" ht="60" x14ac:dyDescent="0.25">
      <c r="B10" s="7">
        <v>7</v>
      </c>
      <c r="C10" s="7" t="s">
        <v>30</v>
      </c>
      <c r="D10" s="7">
        <v>7</v>
      </c>
      <c r="E10" s="7" t="s">
        <v>30</v>
      </c>
      <c r="F10" s="7">
        <v>332527</v>
      </c>
      <c r="G10" s="7" t="s">
        <v>4</v>
      </c>
      <c r="H10" s="7" t="s">
        <v>122</v>
      </c>
      <c r="I10" s="42" t="s">
        <v>9</v>
      </c>
      <c r="J10" s="8">
        <f>K10</f>
        <v>1301827</v>
      </c>
      <c r="K10" s="8">
        <v>1301827</v>
      </c>
      <c r="L10" s="7" t="s">
        <v>5</v>
      </c>
      <c r="M10" s="10">
        <v>4</v>
      </c>
      <c r="N10" s="11">
        <v>45239</v>
      </c>
    </row>
    <row r="11" spans="2:14" ht="15" customHeight="1" x14ac:dyDescent="0.25">
      <c r="B11" s="7">
        <v>7</v>
      </c>
      <c r="C11" s="170" t="s">
        <v>30</v>
      </c>
      <c r="D11" s="7">
        <v>7</v>
      </c>
      <c r="E11" s="170" t="s">
        <v>30</v>
      </c>
      <c r="F11" s="170">
        <v>332527</v>
      </c>
      <c r="G11" s="170" t="s">
        <v>4</v>
      </c>
      <c r="H11" s="170" t="s">
        <v>122</v>
      </c>
      <c r="I11" s="213" t="s">
        <v>10</v>
      </c>
      <c r="J11" s="198">
        <f>K11+K12</f>
        <v>331315.96000000002</v>
      </c>
      <c r="K11" s="8">
        <v>86344.52</v>
      </c>
      <c r="L11" s="7" t="s">
        <v>5</v>
      </c>
      <c r="M11" s="14">
        <v>1</v>
      </c>
      <c r="N11" s="11">
        <v>45316</v>
      </c>
    </row>
    <row r="12" spans="2:14" x14ac:dyDescent="0.25">
      <c r="B12" s="7">
        <v>7</v>
      </c>
      <c r="C12" s="172"/>
      <c r="D12" s="7">
        <v>7</v>
      </c>
      <c r="E12" s="172"/>
      <c r="F12" s="172"/>
      <c r="G12" s="172"/>
      <c r="H12" s="172"/>
      <c r="I12" s="214"/>
      <c r="J12" s="199"/>
      <c r="K12" s="8">
        <v>244971.44</v>
      </c>
      <c r="L12" s="7" t="s">
        <v>8</v>
      </c>
      <c r="M12" s="14">
        <v>2</v>
      </c>
      <c r="N12" s="11">
        <v>45316</v>
      </c>
    </row>
    <row r="13" spans="2:14" ht="60" x14ac:dyDescent="0.25">
      <c r="B13" s="7">
        <v>7</v>
      </c>
      <c r="C13" s="7" t="s">
        <v>30</v>
      </c>
      <c r="D13" s="7">
        <v>7</v>
      </c>
      <c r="E13" s="7" t="s">
        <v>30</v>
      </c>
      <c r="F13" s="7">
        <v>332527</v>
      </c>
      <c r="G13" s="7" t="s">
        <v>4</v>
      </c>
      <c r="H13" s="7" t="s">
        <v>122</v>
      </c>
      <c r="I13" s="43" t="s">
        <v>11</v>
      </c>
      <c r="J13" s="15">
        <f>K13</f>
        <v>3460490</v>
      </c>
      <c r="K13" s="15">
        <v>3460490</v>
      </c>
      <c r="L13" s="10" t="s">
        <v>5</v>
      </c>
      <c r="M13" s="14">
        <v>3</v>
      </c>
      <c r="N13" s="16">
        <v>45323</v>
      </c>
    </row>
    <row r="14" spans="2:14" ht="60" x14ac:dyDescent="0.25">
      <c r="B14" s="7">
        <v>7</v>
      </c>
      <c r="C14" s="7" t="s">
        <v>30</v>
      </c>
      <c r="D14" s="7">
        <v>7</v>
      </c>
      <c r="E14" s="7" t="s">
        <v>30</v>
      </c>
      <c r="F14" s="7">
        <v>332527</v>
      </c>
      <c r="G14" s="7" t="s">
        <v>4</v>
      </c>
      <c r="H14" s="7" t="s">
        <v>122</v>
      </c>
      <c r="I14" s="44" t="s">
        <v>12</v>
      </c>
      <c r="J14" s="15">
        <f>K14</f>
        <v>2151538.5</v>
      </c>
      <c r="K14" s="15">
        <v>2151538.5</v>
      </c>
      <c r="L14" s="10" t="s">
        <v>5</v>
      </c>
      <c r="M14" s="14">
        <v>4</v>
      </c>
      <c r="N14" s="40">
        <v>45372</v>
      </c>
    </row>
    <row r="15" spans="2:14" ht="15" customHeight="1" x14ac:dyDescent="0.25">
      <c r="B15" s="7">
        <v>7</v>
      </c>
      <c r="C15" s="204" t="s">
        <v>30</v>
      </c>
      <c r="D15" s="7">
        <v>7</v>
      </c>
      <c r="E15" s="170" t="s">
        <v>30</v>
      </c>
      <c r="F15" s="204">
        <v>332527</v>
      </c>
      <c r="G15" s="170" t="s">
        <v>4</v>
      </c>
      <c r="H15" s="170" t="s">
        <v>122</v>
      </c>
      <c r="I15" s="215" t="s">
        <v>13</v>
      </c>
      <c r="J15" s="206">
        <f>K15+K16</f>
        <v>1784619.77</v>
      </c>
      <c r="K15" s="15">
        <v>997853.31</v>
      </c>
      <c r="L15" s="10" t="s">
        <v>5</v>
      </c>
      <c r="M15" s="10">
        <v>6</v>
      </c>
      <c r="N15" s="16">
        <v>45405</v>
      </c>
    </row>
    <row r="16" spans="2:14" x14ac:dyDescent="0.25">
      <c r="B16" s="7">
        <v>7</v>
      </c>
      <c r="C16" s="205"/>
      <c r="D16" s="7">
        <v>7</v>
      </c>
      <c r="E16" s="172"/>
      <c r="F16" s="205"/>
      <c r="G16" s="172"/>
      <c r="H16" s="172"/>
      <c r="I16" s="216"/>
      <c r="J16" s="207"/>
      <c r="K16" s="15">
        <v>786766.46</v>
      </c>
      <c r="L16" s="10" t="s">
        <v>8</v>
      </c>
      <c r="M16" s="10">
        <v>7</v>
      </c>
      <c r="N16" s="16">
        <v>45405</v>
      </c>
    </row>
    <row r="17" spans="2:14" ht="60" x14ac:dyDescent="0.25">
      <c r="B17" s="7">
        <v>7</v>
      </c>
      <c r="C17" s="7" t="s">
        <v>30</v>
      </c>
      <c r="D17" s="7">
        <v>7</v>
      </c>
      <c r="E17" s="7" t="s">
        <v>30</v>
      </c>
      <c r="F17" s="7">
        <v>332527</v>
      </c>
      <c r="G17" s="7" t="s">
        <v>4</v>
      </c>
      <c r="H17" s="7" t="s">
        <v>122</v>
      </c>
      <c r="I17" s="43" t="s">
        <v>14</v>
      </c>
      <c r="J17" s="15">
        <f>K17</f>
        <v>1600000</v>
      </c>
      <c r="K17" s="15">
        <v>1600000</v>
      </c>
      <c r="L17" s="10" t="s">
        <v>5</v>
      </c>
      <c r="M17" s="10">
        <v>8</v>
      </c>
      <c r="N17" s="16">
        <v>45405</v>
      </c>
    </row>
    <row r="18" spans="2:14" ht="15" customHeight="1" x14ac:dyDescent="0.25">
      <c r="B18" s="7">
        <v>7</v>
      </c>
      <c r="C18" s="170" t="s">
        <v>30</v>
      </c>
      <c r="D18" s="7">
        <v>7</v>
      </c>
      <c r="E18" s="170" t="s">
        <v>30</v>
      </c>
      <c r="F18" s="170">
        <v>332527</v>
      </c>
      <c r="G18" s="170" t="s">
        <v>4</v>
      </c>
      <c r="H18" s="170" t="s">
        <v>122</v>
      </c>
      <c r="I18" s="215" t="s">
        <v>15</v>
      </c>
      <c r="J18" s="206">
        <f>K18+K19</f>
        <v>4035540.0700000003</v>
      </c>
      <c r="K18" s="15">
        <v>3190209.06</v>
      </c>
      <c r="L18" s="10" t="s">
        <v>5</v>
      </c>
      <c r="M18" s="10">
        <v>9</v>
      </c>
      <c r="N18" s="16">
        <v>45450</v>
      </c>
    </row>
    <row r="19" spans="2:14" x14ac:dyDescent="0.25">
      <c r="B19" s="7">
        <v>7</v>
      </c>
      <c r="C19" s="172"/>
      <c r="D19" s="7">
        <v>7</v>
      </c>
      <c r="E19" s="172"/>
      <c r="F19" s="172"/>
      <c r="G19" s="172"/>
      <c r="H19" s="172"/>
      <c r="I19" s="216"/>
      <c r="J19" s="207"/>
      <c r="K19" s="15">
        <v>845331.01</v>
      </c>
      <c r="L19" s="10" t="s">
        <v>8</v>
      </c>
      <c r="M19" s="10">
        <v>10</v>
      </c>
      <c r="N19" s="16">
        <v>45450</v>
      </c>
    </row>
    <row r="20" spans="2:14" ht="60" x14ac:dyDescent="0.25">
      <c r="B20" s="7">
        <v>7</v>
      </c>
      <c r="C20" s="7" t="s">
        <v>30</v>
      </c>
      <c r="D20" s="7">
        <v>7</v>
      </c>
      <c r="E20" s="7" t="s">
        <v>30</v>
      </c>
      <c r="F20" s="7">
        <v>332527</v>
      </c>
      <c r="G20" s="7" t="s">
        <v>4</v>
      </c>
      <c r="H20" s="7" t="s">
        <v>122</v>
      </c>
      <c r="I20" s="43" t="s">
        <v>16</v>
      </c>
      <c r="J20" s="15">
        <f>K20</f>
        <v>3460490</v>
      </c>
      <c r="K20" s="15">
        <v>3460490</v>
      </c>
      <c r="L20" s="10" t="s">
        <v>5</v>
      </c>
      <c r="M20" s="10">
        <v>11</v>
      </c>
      <c r="N20" s="16">
        <v>45450</v>
      </c>
    </row>
    <row r="21" spans="2:14" ht="15" customHeight="1" x14ac:dyDescent="0.25">
      <c r="B21" s="7">
        <v>7</v>
      </c>
      <c r="C21" s="204" t="s">
        <v>30</v>
      </c>
      <c r="D21" s="7">
        <v>7</v>
      </c>
      <c r="E21" s="170" t="s">
        <v>30</v>
      </c>
      <c r="F21" s="170">
        <v>332527</v>
      </c>
      <c r="G21" s="204" t="s">
        <v>4</v>
      </c>
      <c r="H21" s="170" t="s">
        <v>122</v>
      </c>
      <c r="I21" s="215" t="s">
        <v>17</v>
      </c>
      <c r="J21" s="206">
        <f>K21+K22</f>
        <v>2004148.13</v>
      </c>
      <c r="K21" s="15">
        <v>1184452.4099999999</v>
      </c>
      <c r="L21" s="10" t="s">
        <v>5</v>
      </c>
      <c r="M21" s="10">
        <v>12</v>
      </c>
      <c r="N21" s="16">
        <v>45516</v>
      </c>
    </row>
    <row r="22" spans="2:14" x14ac:dyDescent="0.25">
      <c r="B22" s="7">
        <v>7</v>
      </c>
      <c r="C22" s="205"/>
      <c r="D22" s="7">
        <v>7</v>
      </c>
      <c r="E22" s="172"/>
      <c r="F22" s="172"/>
      <c r="G22" s="205"/>
      <c r="H22" s="172"/>
      <c r="I22" s="216"/>
      <c r="J22" s="207"/>
      <c r="K22" s="15">
        <v>819695.72</v>
      </c>
      <c r="L22" s="10" t="s">
        <v>8</v>
      </c>
      <c r="M22" s="10">
        <v>13</v>
      </c>
      <c r="N22" s="16">
        <v>45516</v>
      </c>
    </row>
    <row r="23" spans="2:14" ht="60" x14ac:dyDescent="0.25">
      <c r="B23" s="7">
        <v>7</v>
      </c>
      <c r="C23" s="7" t="s">
        <v>30</v>
      </c>
      <c r="D23" s="7">
        <v>7</v>
      </c>
      <c r="E23" s="7" t="s">
        <v>30</v>
      </c>
      <c r="F23" s="7">
        <v>332527</v>
      </c>
      <c r="G23" s="10" t="s">
        <v>4</v>
      </c>
      <c r="H23" s="7" t="s">
        <v>122</v>
      </c>
      <c r="I23" s="43" t="s">
        <v>18</v>
      </c>
      <c r="J23" s="15">
        <f>K23</f>
        <v>3905625.7</v>
      </c>
      <c r="K23" s="15">
        <v>3905625.7</v>
      </c>
      <c r="L23" s="10" t="s">
        <v>5</v>
      </c>
      <c r="M23" s="10">
        <v>14</v>
      </c>
      <c r="N23" s="16">
        <v>45526</v>
      </c>
    </row>
    <row r="24" spans="2:14" ht="15" customHeight="1" x14ac:dyDescent="0.25">
      <c r="B24" s="7">
        <v>2</v>
      </c>
      <c r="C24" s="139" t="s">
        <v>31</v>
      </c>
      <c r="D24" s="18" t="s">
        <v>19</v>
      </c>
      <c r="E24" s="137" t="s">
        <v>42</v>
      </c>
      <c r="F24" s="170">
        <v>302421</v>
      </c>
      <c r="G24" s="170" t="s">
        <v>87</v>
      </c>
      <c r="H24" s="170" t="s">
        <v>184</v>
      </c>
      <c r="I24" s="213" t="s">
        <v>20</v>
      </c>
      <c r="J24" s="198">
        <f>K24+K25</f>
        <v>90497.12</v>
      </c>
      <c r="K24" s="19">
        <v>78492.399999999994</v>
      </c>
      <c r="L24" s="7" t="s">
        <v>5</v>
      </c>
      <c r="M24" s="7">
        <v>15</v>
      </c>
      <c r="N24" s="11">
        <v>45537</v>
      </c>
    </row>
    <row r="25" spans="2:14" x14ac:dyDescent="0.25">
      <c r="B25" s="7">
        <v>2</v>
      </c>
      <c r="C25" s="140"/>
      <c r="D25" s="18" t="s">
        <v>19</v>
      </c>
      <c r="E25" s="138"/>
      <c r="F25" s="172"/>
      <c r="G25" s="172"/>
      <c r="H25" s="172"/>
      <c r="I25" s="214"/>
      <c r="J25" s="199"/>
      <c r="K25" s="8">
        <v>12004.72</v>
      </c>
      <c r="L25" s="7" t="s">
        <v>8</v>
      </c>
      <c r="M25" s="9">
        <v>16</v>
      </c>
      <c r="N25" s="21">
        <v>45537</v>
      </c>
    </row>
    <row r="26" spans="2:14" ht="15" customHeight="1" x14ac:dyDescent="0.25">
      <c r="B26" s="7">
        <v>4</v>
      </c>
      <c r="C26" s="139" t="s">
        <v>32</v>
      </c>
      <c r="D26" s="27" t="s">
        <v>21</v>
      </c>
      <c r="E26" s="139" t="s">
        <v>296</v>
      </c>
      <c r="F26" s="170">
        <v>302314</v>
      </c>
      <c r="G26" s="170" t="s">
        <v>92</v>
      </c>
      <c r="H26" s="170" t="s">
        <v>123</v>
      </c>
      <c r="I26" s="213" t="s">
        <v>20</v>
      </c>
      <c r="J26" s="198">
        <f>K26+K27</f>
        <v>45464353.409999996</v>
      </c>
      <c r="K26" s="8">
        <v>39433367.759999998</v>
      </c>
      <c r="L26" s="7" t="s">
        <v>5</v>
      </c>
      <c r="M26" s="9">
        <v>17</v>
      </c>
      <c r="N26" s="21">
        <v>45560</v>
      </c>
    </row>
    <row r="27" spans="2:14" x14ac:dyDescent="0.25">
      <c r="B27" s="7">
        <v>4</v>
      </c>
      <c r="C27" s="140"/>
      <c r="D27" s="18" t="s">
        <v>21</v>
      </c>
      <c r="E27" s="140"/>
      <c r="F27" s="172"/>
      <c r="G27" s="172"/>
      <c r="H27" s="172"/>
      <c r="I27" s="214"/>
      <c r="J27" s="199"/>
      <c r="K27" s="8">
        <v>6030985.6500000004</v>
      </c>
      <c r="L27" s="7" t="s">
        <v>8</v>
      </c>
      <c r="M27" s="9">
        <v>18</v>
      </c>
      <c r="N27" s="21">
        <v>45560</v>
      </c>
    </row>
    <row r="28" spans="2:14" s="6" customFormat="1" ht="15" customHeight="1" x14ac:dyDescent="0.25">
      <c r="B28" s="55">
        <v>2</v>
      </c>
      <c r="C28" s="139" t="s">
        <v>31</v>
      </c>
      <c r="D28" s="84" t="s">
        <v>19</v>
      </c>
      <c r="E28" s="137" t="s">
        <v>43</v>
      </c>
      <c r="F28" s="137">
        <v>318766</v>
      </c>
      <c r="G28" s="137" t="s">
        <v>88</v>
      </c>
      <c r="H28" s="170" t="s">
        <v>185</v>
      </c>
      <c r="I28" s="219" t="s">
        <v>7</v>
      </c>
      <c r="J28" s="218">
        <v>146647.22</v>
      </c>
      <c r="K28" s="8">
        <v>117121.52</v>
      </c>
      <c r="L28" s="47" t="s">
        <v>5</v>
      </c>
      <c r="M28" s="22">
        <v>19</v>
      </c>
      <c r="N28" s="21">
        <v>45567</v>
      </c>
    </row>
    <row r="29" spans="2:14" x14ac:dyDescent="0.25">
      <c r="B29" s="55">
        <v>2</v>
      </c>
      <c r="C29" s="148"/>
      <c r="D29" s="84" t="s">
        <v>19</v>
      </c>
      <c r="E29" s="147"/>
      <c r="F29" s="147"/>
      <c r="G29" s="147"/>
      <c r="H29" s="171"/>
      <c r="I29" s="220"/>
      <c r="J29" s="222"/>
      <c r="K29" s="8">
        <v>10072.5</v>
      </c>
      <c r="L29" s="58" t="s">
        <v>5</v>
      </c>
      <c r="M29" s="23">
        <v>20</v>
      </c>
      <c r="N29" s="11">
        <v>45567</v>
      </c>
    </row>
    <row r="30" spans="2:14" x14ac:dyDescent="0.25">
      <c r="B30" s="55">
        <v>2</v>
      </c>
      <c r="C30" s="140"/>
      <c r="D30" s="84" t="s">
        <v>19</v>
      </c>
      <c r="E30" s="138"/>
      <c r="F30" s="138"/>
      <c r="G30" s="138"/>
      <c r="H30" s="172"/>
      <c r="I30" s="221"/>
      <c r="J30" s="201"/>
      <c r="K30" s="8">
        <v>19453.2</v>
      </c>
      <c r="L30" s="58" t="s">
        <v>8</v>
      </c>
      <c r="M30" s="23">
        <v>21</v>
      </c>
      <c r="N30" s="11">
        <v>45567</v>
      </c>
    </row>
    <row r="31" spans="2:14" ht="45" x14ac:dyDescent="0.25">
      <c r="B31" s="58">
        <v>6</v>
      </c>
      <c r="C31" s="58" t="s">
        <v>33</v>
      </c>
      <c r="D31" s="59" t="s">
        <v>38</v>
      </c>
      <c r="E31" s="58" t="s">
        <v>45</v>
      </c>
      <c r="F31" s="58">
        <v>328494</v>
      </c>
      <c r="G31" s="58" t="s">
        <v>86</v>
      </c>
      <c r="H31" s="7" t="s">
        <v>124</v>
      </c>
      <c r="I31" s="60" t="s">
        <v>28</v>
      </c>
      <c r="J31" s="61">
        <v>4187319.24</v>
      </c>
      <c r="K31" s="61">
        <v>4187319.24</v>
      </c>
      <c r="L31" s="58" t="s">
        <v>5</v>
      </c>
      <c r="M31" s="58">
        <v>22</v>
      </c>
      <c r="N31" s="62">
        <v>45581</v>
      </c>
    </row>
    <row r="32" spans="2:14" ht="105" x14ac:dyDescent="0.25">
      <c r="B32" s="58">
        <v>2</v>
      </c>
      <c r="C32" s="24" t="s">
        <v>31</v>
      </c>
      <c r="D32" s="59" t="s">
        <v>19</v>
      </c>
      <c r="E32" s="55" t="s">
        <v>42</v>
      </c>
      <c r="F32" s="58">
        <v>328119</v>
      </c>
      <c r="G32" s="58" t="s">
        <v>70</v>
      </c>
      <c r="H32" s="7" t="s">
        <v>186</v>
      </c>
      <c r="I32" s="60" t="s">
        <v>28</v>
      </c>
      <c r="J32" s="61">
        <v>3417086.21</v>
      </c>
      <c r="K32" s="61">
        <v>3417086.21</v>
      </c>
      <c r="L32" s="58" t="s">
        <v>5</v>
      </c>
      <c r="M32" s="58">
        <v>23</v>
      </c>
      <c r="N32" s="62">
        <v>45581</v>
      </c>
    </row>
    <row r="33" spans="2:14" ht="15" customHeight="1" x14ac:dyDescent="0.25">
      <c r="B33" s="58">
        <v>7</v>
      </c>
      <c r="C33" s="170" t="s">
        <v>30</v>
      </c>
      <c r="D33" s="58">
        <v>7</v>
      </c>
      <c r="E33" s="170" t="s">
        <v>30</v>
      </c>
      <c r="F33" s="161">
        <v>332527</v>
      </c>
      <c r="G33" s="170" t="s">
        <v>4</v>
      </c>
      <c r="H33" s="170" t="s">
        <v>122</v>
      </c>
      <c r="I33" s="63" t="s">
        <v>29</v>
      </c>
      <c r="J33" s="218">
        <v>1610296.25</v>
      </c>
      <c r="K33" s="61">
        <v>782907.97</v>
      </c>
      <c r="L33" s="58" t="s">
        <v>5</v>
      </c>
      <c r="M33" s="58">
        <v>24</v>
      </c>
      <c r="N33" s="62">
        <v>45582</v>
      </c>
    </row>
    <row r="34" spans="2:14" x14ac:dyDescent="0.25">
      <c r="B34" s="58">
        <v>7</v>
      </c>
      <c r="C34" s="172"/>
      <c r="D34" s="58">
        <v>7</v>
      </c>
      <c r="E34" s="172"/>
      <c r="F34" s="162"/>
      <c r="G34" s="172"/>
      <c r="H34" s="172"/>
      <c r="I34" s="63" t="s">
        <v>29</v>
      </c>
      <c r="J34" s="201"/>
      <c r="K34" s="61">
        <v>827388.28</v>
      </c>
      <c r="L34" s="58" t="s">
        <v>8</v>
      </c>
      <c r="M34" s="58">
        <v>25</v>
      </c>
      <c r="N34" s="62">
        <v>45582</v>
      </c>
    </row>
    <row r="35" spans="2:14" ht="15" customHeight="1" x14ac:dyDescent="0.25">
      <c r="B35" s="58">
        <v>2</v>
      </c>
      <c r="C35" s="183" t="s">
        <v>31</v>
      </c>
      <c r="D35" s="18" t="s">
        <v>19</v>
      </c>
      <c r="E35" s="137" t="s">
        <v>43</v>
      </c>
      <c r="F35" s="161">
        <v>318461</v>
      </c>
      <c r="G35" s="161" t="s">
        <v>92</v>
      </c>
      <c r="H35" s="170" t="s">
        <v>125</v>
      </c>
      <c r="I35" s="197" t="s">
        <v>20</v>
      </c>
      <c r="J35" s="218">
        <v>642974.36</v>
      </c>
      <c r="K35" s="8">
        <v>557681.85</v>
      </c>
      <c r="L35" s="58" t="s">
        <v>5</v>
      </c>
      <c r="M35" s="58">
        <v>26</v>
      </c>
      <c r="N35" s="62">
        <v>45586</v>
      </c>
    </row>
    <row r="36" spans="2:14" x14ac:dyDescent="0.25">
      <c r="B36" s="58">
        <v>2</v>
      </c>
      <c r="C36" s="183"/>
      <c r="D36" s="18" t="s">
        <v>19</v>
      </c>
      <c r="E36" s="138"/>
      <c r="F36" s="162"/>
      <c r="G36" s="162"/>
      <c r="H36" s="172"/>
      <c r="I36" s="196"/>
      <c r="J36" s="201"/>
      <c r="K36" s="8">
        <v>85292.51</v>
      </c>
      <c r="L36" s="58" t="s">
        <v>8</v>
      </c>
      <c r="M36" s="58">
        <v>27</v>
      </c>
      <c r="N36" s="62">
        <v>45586</v>
      </c>
    </row>
    <row r="37" spans="2:14" ht="15" customHeight="1" x14ac:dyDescent="0.25">
      <c r="B37" s="58">
        <v>2</v>
      </c>
      <c r="C37" s="183" t="s">
        <v>31</v>
      </c>
      <c r="D37" s="18" t="s">
        <v>19</v>
      </c>
      <c r="E37" s="161" t="s">
        <v>43</v>
      </c>
      <c r="F37" s="187">
        <v>312787</v>
      </c>
      <c r="G37" s="170" t="s">
        <v>89</v>
      </c>
      <c r="H37" s="171" t="s">
        <v>126</v>
      </c>
      <c r="I37" s="217" t="s">
        <v>39</v>
      </c>
      <c r="J37" s="193">
        <v>168515.9</v>
      </c>
      <c r="K37" s="66">
        <v>146161.75</v>
      </c>
      <c r="L37" s="47" t="s">
        <v>5</v>
      </c>
      <c r="M37" s="47">
        <v>28</v>
      </c>
      <c r="N37" s="67">
        <v>45589</v>
      </c>
    </row>
    <row r="38" spans="2:14" x14ac:dyDescent="0.25">
      <c r="B38" s="58">
        <v>2</v>
      </c>
      <c r="C38" s="183"/>
      <c r="D38" s="18" t="s">
        <v>19</v>
      </c>
      <c r="E38" s="162"/>
      <c r="F38" s="208"/>
      <c r="G38" s="172"/>
      <c r="H38" s="172"/>
      <c r="I38" s="195"/>
      <c r="J38" s="194"/>
      <c r="K38" s="121">
        <v>22354.15</v>
      </c>
      <c r="L38" s="58" t="s">
        <v>8</v>
      </c>
      <c r="M38" s="58">
        <v>29</v>
      </c>
      <c r="N38" s="62">
        <v>45589</v>
      </c>
    </row>
    <row r="39" spans="2:14" ht="45" x14ac:dyDescent="0.25">
      <c r="B39" s="58">
        <v>5</v>
      </c>
      <c r="C39" s="26" t="s">
        <v>46</v>
      </c>
      <c r="D39" s="59" t="s">
        <v>40</v>
      </c>
      <c r="E39" s="54" t="s">
        <v>41</v>
      </c>
      <c r="F39" s="25">
        <v>328340</v>
      </c>
      <c r="G39" s="3" t="s">
        <v>79</v>
      </c>
      <c r="H39" s="7" t="s">
        <v>187</v>
      </c>
      <c r="I39" s="65" t="s">
        <v>28</v>
      </c>
      <c r="J39" s="57">
        <v>190000</v>
      </c>
      <c r="K39" s="57">
        <v>190000</v>
      </c>
      <c r="L39" s="25" t="s">
        <v>5</v>
      </c>
      <c r="M39" s="25">
        <v>30</v>
      </c>
      <c r="N39" s="68">
        <v>45590</v>
      </c>
    </row>
    <row r="40" spans="2:14" ht="105" x14ac:dyDescent="0.25">
      <c r="B40" s="58">
        <v>3</v>
      </c>
      <c r="C40" s="26" t="s">
        <v>47</v>
      </c>
      <c r="D40" s="59" t="s">
        <v>48</v>
      </c>
      <c r="E40" s="58" t="s">
        <v>49</v>
      </c>
      <c r="F40" s="58">
        <v>328260</v>
      </c>
      <c r="G40" s="58" t="s">
        <v>86</v>
      </c>
      <c r="H40" s="7" t="s">
        <v>127</v>
      </c>
      <c r="I40" s="60" t="s">
        <v>6</v>
      </c>
      <c r="J40" s="61">
        <v>10200000</v>
      </c>
      <c r="K40" s="61">
        <v>10200000</v>
      </c>
      <c r="L40" s="58" t="s">
        <v>5</v>
      </c>
      <c r="M40" s="58">
        <v>31</v>
      </c>
      <c r="N40" s="62">
        <v>45595</v>
      </c>
    </row>
    <row r="41" spans="2:14" ht="105" x14ac:dyDescent="0.25">
      <c r="B41" s="58">
        <v>3</v>
      </c>
      <c r="C41" s="18" t="s">
        <v>47</v>
      </c>
      <c r="D41" s="59" t="s">
        <v>48</v>
      </c>
      <c r="E41" s="58" t="s">
        <v>49</v>
      </c>
      <c r="F41" s="58">
        <v>328257</v>
      </c>
      <c r="G41" s="58" t="s">
        <v>86</v>
      </c>
      <c r="H41" s="7" t="s">
        <v>128</v>
      </c>
      <c r="I41" s="60" t="s">
        <v>6</v>
      </c>
      <c r="J41" s="61">
        <v>5310000</v>
      </c>
      <c r="K41" s="61">
        <v>5310000</v>
      </c>
      <c r="L41" s="58" t="s">
        <v>5</v>
      </c>
      <c r="M41" s="58">
        <v>32</v>
      </c>
      <c r="N41" s="62">
        <v>45595</v>
      </c>
    </row>
    <row r="42" spans="2:14" ht="45" x14ac:dyDescent="0.25">
      <c r="B42" s="58">
        <v>6</v>
      </c>
      <c r="C42" s="26" t="s">
        <v>50</v>
      </c>
      <c r="D42" s="59" t="s">
        <v>38</v>
      </c>
      <c r="E42" s="58" t="s">
        <v>45</v>
      </c>
      <c r="F42" s="58">
        <v>328666</v>
      </c>
      <c r="G42" s="58" t="s">
        <v>51</v>
      </c>
      <c r="H42" s="7" t="s">
        <v>188</v>
      </c>
      <c r="I42" s="60" t="s">
        <v>6</v>
      </c>
      <c r="J42" s="61">
        <v>3664000</v>
      </c>
      <c r="K42" s="61">
        <v>3664000</v>
      </c>
      <c r="L42" s="58" t="s">
        <v>5</v>
      </c>
      <c r="M42" s="58">
        <v>33</v>
      </c>
      <c r="N42" s="62">
        <v>45595</v>
      </c>
    </row>
    <row r="43" spans="2:14" ht="45" x14ac:dyDescent="0.25">
      <c r="B43" s="58">
        <v>6</v>
      </c>
      <c r="C43" s="26" t="s">
        <v>50</v>
      </c>
      <c r="D43" s="59" t="s">
        <v>38</v>
      </c>
      <c r="E43" s="58" t="s">
        <v>45</v>
      </c>
      <c r="F43" s="58">
        <v>332936</v>
      </c>
      <c r="G43" s="58" t="s">
        <v>79</v>
      </c>
      <c r="H43" s="7" t="s">
        <v>189</v>
      </c>
      <c r="I43" s="60" t="s">
        <v>28</v>
      </c>
      <c r="J43" s="61">
        <v>787400</v>
      </c>
      <c r="K43" s="61">
        <v>787400</v>
      </c>
      <c r="L43" s="58" t="s">
        <v>5</v>
      </c>
      <c r="M43" s="58">
        <v>34</v>
      </c>
      <c r="N43" s="62">
        <v>45596</v>
      </c>
    </row>
    <row r="44" spans="2:14" ht="30" x14ac:dyDescent="0.25">
      <c r="B44" s="58">
        <v>5</v>
      </c>
      <c r="C44" s="26" t="s">
        <v>46</v>
      </c>
      <c r="D44" s="59" t="s">
        <v>52</v>
      </c>
      <c r="E44" s="58" t="s">
        <v>80</v>
      </c>
      <c r="F44" s="58">
        <v>328679</v>
      </c>
      <c r="G44" s="58" t="s">
        <v>90</v>
      </c>
      <c r="H44" s="7" t="s">
        <v>190</v>
      </c>
      <c r="I44" s="60" t="s">
        <v>28</v>
      </c>
      <c r="J44" s="61">
        <v>1747759</v>
      </c>
      <c r="K44" s="61">
        <v>1747759</v>
      </c>
      <c r="L44" s="58" t="s">
        <v>5</v>
      </c>
      <c r="M44" s="58">
        <v>35</v>
      </c>
      <c r="N44" s="62">
        <v>45597</v>
      </c>
    </row>
    <row r="45" spans="2:14" ht="105" x14ac:dyDescent="0.25">
      <c r="B45" s="58">
        <v>3</v>
      </c>
      <c r="C45" s="26" t="s">
        <v>47</v>
      </c>
      <c r="D45" s="59" t="s">
        <v>48</v>
      </c>
      <c r="E45" s="58" t="s">
        <v>49</v>
      </c>
      <c r="F45" s="58">
        <v>328262</v>
      </c>
      <c r="G45" s="58" t="s">
        <v>86</v>
      </c>
      <c r="H45" s="7" t="s">
        <v>129</v>
      </c>
      <c r="I45" s="60" t="s">
        <v>6</v>
      </c>
      <c r="J45" s="61">
        <v>2358962.2799999998</v>
      </c>
      <c r="K45" s="61">
        <v>2358962.2799999998</v>
      </c>
      <c r="L45" s="58" t="s">
        <v>5</v>
      </c>
      <c r="M45" s="58">
        <v>36</v>
      </c>
      <c r="N45" s="62">
        <v>45597</v>
      </c>
    </row>
    <row r="46" spans="2:14" ht="105" x14ac:dyDescent="0.25">
      <c r="B46" s="58">
        <v>2</v>
      </c>
      <c r="C46" s="26" t="s">
        <v>31</v>
      </c>
      <c r="D46" s="59" t="s">
        <v>19</v>
      </c>
      <c r="E46" s="58" t="s">
        <v>43</v>
      </c>
      <c r="F46" s="58">
        <v>328439</v>
      </c>
      <c r="G46" s="58" t="s">
        <v>55</v>
      </c>
      <c r="H46" s="7" t="s">
        <v>191</v>
      </c>
      <c r="I46" s="60" t="s">
        <v>28</v>
      </c>
      <c r="J46" s="61">
        <v>649291.85</v>
      </c>
      <c r="K46" s="61">
        <v>649291.85</v>
      </c>
      <c r="L46" s="58" t="s">
        <v>5</v>
      </c>
      <c r="M46" s="58">
        <v>37</v>
      </c>
      <c r="N46" s="62">
        <v>45603</v>
      </c>
    </row>
    <row r="47" spans="2:14" ht="15" customHeight="1" x14ac:dyDescent="0.25">
      <c r="B47" s="58">
        <v>2</v>
      </c>
      <c r="C47" s="183" t="s">
        <v>31</v>
      </c>
      <c r="D47" s="18" t="s">
        <v>19</v>
      </c>
      <c r="E47" s="137" t="s">
        <v>43</v>
      </c>
      <c r="F47" s="192">
        <v>305708</v>
      </c>
      <c r="G47" s="161" t="s">
        <v>91</v>
      </c>
      <c r="H47" s="170" t="s">
        <v>192</v>
      </c>
      <c r="I47" s="195" t="s">
        <v>53</v>
      </c>
      <c r="J47" s="200">
        <v>55977.599999999999</v>
      </c>
      <c r="K47" s="8">
        <v>48552</v>
      </c>
      <c r="L47" s="58" t="s">
        <v>5</v>
      </c>
      <c r="M47" s="58">
        <v>38</v>
      </c>
      <c r="N47" s="62">
        <v>45604</v>
      </c>
    </row>
    <row r="48" spans="2:14" x14ac:dyDescent="0.25">
      <c r="B48" s="58">
        <v>2</v>
      </c>
      <c r="C48" s="140"/>
      <c r="D48" s="18" t="s">
        <v>19</v>
      </c>
      <c r="E48" s="138"/>
      <c r="F48" s="162"/>
      <c r="G48" s="162"/>
      <c r="H48" s="172"/>
      <c r="I48" s="196"/>
      <c r="J48" s="201"/>
      <c r="K48" s="29">
        <v>7425.6</v>
      </c>
      <c r="L48" s="25" t="s">
        <v>8</v>
      </c>
      <c r="M48" s="25">
        <v>39</v>
      </c>
      <c r="N48" s="68">
        <v>45604</v>
      </c>
    </row>
    <row r="49" spans="2:14" ht="15" customHeight="1" x14ac:dyDescent="0.25">
      <c r="B49" s="58">
        <v>2</v>
      </c>
      <c r="C49" s="183" t="s">
        <v>31</v>
      </c>
      <c r="D49" s="18" t="s">
        <v>19</v>
      </c>
      <c r="E49" s="137" t="s">
        <v>43</v>
      </c>
      <c r="F49" s="192">
        <v>312787</v>
      </c>
      <c r="G49" s="161" t="s">
        <v>89</v>
      </c>
      <c r="H49" s="170" t="s">
        <v>126</v>
      </c>
      <c r="I49" s="195" t="s">
        <v>20</v>
      </c>
      <c r="J49" s="200">
        <v>55108.39</v>
      </c>
      <c r="K49" s="8">
        <v>47798.09</v>
      </c>
      <c r="L49" s="58" t="s">
        <v>5</v>
      </c>
      <c r="M49" s="58">
        <v>40</v>
      </c>
      <c r="N49" s="62">
        <v>45607</v>
      </c>
    </row>
    <row r="50" spans="2:14" x14ac:dyDescent="0.25">
      <c r="B50" s="58">
        <v>2</v>
      </c>
      <c r="C50" s="140"/>
      <c r="D50" s="18" t="s">
        <v>19</v>
      </c>
      <c r="E50" s="138"/>
      <c r="F50" s="162"/>
      <c r="G50" s="162"/>
      <c r="H50" s="172"/>
      <c r="I50" s="196"/>
      <c r="J50" s="201"/>
      <c r="K50" s="29">
        <v>7310.3</v>
      </c>
      <c r="L50" s="25" t="s">
        <v>8</v>
      </c>
      <c r="M50" s="25">
        <v>41</v>
      </c>
      <c r="N50" s="68">
        <v>45607</v>
      </c>
    </row>
    <row r="51" spans="2:14" ht="75" x14ac:dyDescent="0.25">
      <c r="B51" s="58">
        <v>5</v>
      </c>
      <c r="C51" s="26" t="s">
        <v>46</v>
      </c>
      <c r="D51" s="18" t="s">
        <v>52</v>
      </c>
      <c r="E51" s="25" t="s">
        <v>80</v>
      </c>
      <c r="F51" s="25">
        <v>329782</v>
      </c>
      <c r="G51" s="58" t="s">
        <v>54</v>
      </c>
      <c r="H51" s="7" t="s">
        <v>130</v>
      </c>
      <c r="I51" s="65" t="s">
        <v>28</v>
      </c>
      <c r="J51" s="57">
        <v>1558973.5</v>
      </c>
      <c r="K51" s="57">
        <v>1558973.5</v>
      </c>
      <c r="L51" s="25" t="s">
        <v>5</v>
      </c>
      <c r="M51" s="25">
        <v>42</v>
      </c>
      <c r="N51" s="68">
        <v>45610</v>
      </c>
    </row>
    <row r="52" spans="2:14" ht="105" x14ac:dyDescent="0.25">
      <c r="B52" s="58">
        <v>2</v>
      </c>
      <c r="C52" s="26" t="s">
        <v>31</v>
      </c>
      <c r="D52" s="18" t="s">
        <v>19</v>
      </c>
      <c r="E52" s="55" t="s">
        <v>42</v>
      </c>
      <c r="F52" s="25">
        <v>329336</v>
      </c>
      <c r="G52" s="58" t="s">
        <v>55</v>
      </c>
      <c r="H52" s="7" t="s">
        <v>193</v>
      </c>
      <c r="I52" s="60" t="s">
        <v>28</v>
      </c>
      <c r="J52" s="57">
        <v>1718450.42</v>
      </c>
      <c r="K52" s="57">
        <v>1718450.42</v>
      </c>
      <c r="L52" s="58" t="s">
        <v>5</v>
      </c>
      <c r="M52" s="58">
        <v>43</v>
      </c>
      <c r="N52" s="62">
        <v>45610</v>
      </c>
    </row>
    <row r="53" spans="2:14" ht="105" x14ac:dyDescent="0.25">
      <c r="B53" s="58">
        <v>2</v>
      </c>
      <c r="C53" s="26" t="s">
        <v>31</v>
      </c>
      <c r="D53" s="18" t="s">
        <v>19</v>
      </c>
      <c r="E53" s="55" t="s">
        <v>42</v>
      </c>
      <c r="F53" s="25">
        <v>328099</v>
      </c>
      <c r="G53" s="58" t="s">
        <v>55</v>
      </c>
      <c r="H53" s="7" t="s">
        <v>131</v>
      </c>
      <c r="I53" s="60" t="s">
        <v>56</v>
      </c>
      <c r="J53" s="57">
        <v>2319879.16</v>
      </c>
      <c r="K53" s="57">
        <v>2319879.16</v>
      </c>
      <c r="L53" s="58" t="s">
        <v>5</v>
      </c>
      <c r="M53" s="58">
        <v>44</v>
      </c>
      <c r="N53" s="62">
        <v>45610</v>
      </c>
    </row>
    <row r="54" spans="2:14" ht="45" x14ac:dyDescent="0.25">
      <c r="B54" s="58">
        <v>6</v>
      </c>
      <c r="C54" s="26" t="s">
        <v>50</v>
      </c>
      <c r="D54" s="18" t="s">
        <v>38</v>
      </c>
      <c r="E54" s="55" t="s">
        <v>62</v>
      </c>
      <c r="F54" s="25">
        <v>328464</v>
      </c>
      <c r="G54" s="58" t="s">
        <v>58</v>
      </c>
      <c r="H54" s="7" t="s">
        <v>214</v>
      </c>
      <c r="I54" s="60" t="s">
        <v>28</v>
      </c>
      <c r="J54" s="57">
        <v>2477700.14</v>
      </c>
      <c r="K54" s="57">
        <v>2477700.14</v>
      </c>
      <c r="L54" s="58" t="s">
        <v>5</v>
      </c>
      <c r="M54" s="58">
        <v>45</v>
      </c>
      <c r="N54" s="62">
        <v>45611</v>
      </c>
    </row>
    <row r="55" spans="2:14" ht="60" x14ac:dyDescent="0.25">
      <c r="B55" s="58">
        <v>6</v>
      </c>
      <c r="C55" s="26" t="s">
        <v>50</v>
      </c>
      <c r="D55" s="18" t="s">
        <v>38</v>
      </c>
      <c r="E55" s="55" t="s">
        <v>62</v>
      </c>
      <c r="F55" s="25">
        <v>328455</v>
      </c>
      <c r="G55" s="58" t="s">
        <v>59</v>
      </c>
      <c r="H55" s="7" t="s">
        <v>215</v>
      </c>
      <c r="I55" s="60" t="s">
        <v>28</v>
      </c>
      <c r="J55" s="57">
        <v>2821409.42</v>
      </c>
      <c r="K55" s="57">
        <v>2821409.42</v>
      </c>
      <c r="L55" s="58" t="s">
        <v>5</v>
      </c>
      <c r="M55" s="58">
        <v>46</v>
      </c>
      <c r="N55" s="62">
        <v>45611</v>
      </c>
    </row>
    <row r="56" spans="2:14" ht="15" customHeight="1" x14ac:dyDescent="0.25">
      <c r="B56" s="58">
        <v>2</v>
      </c>
      <c r="C56" s="183" t="s">
        <v>31</v>
      </c>
      <c r="D56" s="18" t="s">
        <v>19</v>
      </c>
      <c r="E56" s="137" t="s">
        <v>61</v>
      </c>
      <c r="F56" s="161">
        <v>311384</v>
      </c>
      <c r="G56" s="161" t="s">
        <v>57</v>
      </c>
      <c r="H56" s="170" t="s">
        <v>194</v>
      </c>
      <c r="I56" s="197" t="s">
        <v>39</v>
      </c>
      <c r="J56" s="218">
        <v>55394.5</v>
      </c>
      <c r="K56" s="56">
        <v>48046.25</v>
      </c>
      <c r="L56" s="47" t="s">
        <v>5</v>
      </c>
      <c r="M56" s="47">
        <v>47</v>
      </c>
      <c r="N56" s="67">
        <v>45611</v>
      </c>
    </row>
    <row r="57" spans="2:14" x14ac:dyDescent="0.25">
      <c r="B57" s="58">
        <v>2</v>
      </c>
      <c r="C57" s="183"/>
      <c r="D57" s="18" t="s">
        <v>19</v>
      </c>
      <c r="E57" s="138"/>
      <c r="F57" s="192"/>
      <c r="G57" s="162"/>
      <c r="H57" s="172"/>
      <c r="I57" s="195"/>
      <c r="J57" s="200"/>
      <c r="K57" s="61">
        <v>7348.25</v>
      </c>
      <c r="L57" s="58" t="s">
        <v>8</v>
      </c>
      <c r="M57" s="58">
        <v>48</v>
      </c>
      <c r="N57" s="62">
        <v>45611</v>
      </c>
    </row>
    <row r="58" spans="2:14" ht="105" x14ac:dyDescent="0.25">
      <c r="B58" s="58">
        <v>3</v>
      </c>
      <c r="C58" s="18" t="s">
        <v>47</v>
      </c>
      <c r="D58" s="18" t="s">
        <v>48</v>
      </c>
      <c r="E58" s="25" t="s">
        <v>49</v>
      </c>
      <c r="F58" s="25">
        <v>334039</v>
      </c>
      <c r="G58" s="58" t="s">
        <v>60</v>
      </c>
      <c r="H58" s="7" t="s">
        <v>132</v>
      </c>
      <c r="I58" s="65" t="s">
        <v>28</v>
      </c>
      <c r="J58" s="57">
        <v>21333673</v>
      </c>
      <c r="K58" s="57">
        <v>21333673</v>
      </c>
      <c r="L58" s="25" t="s">
        <v>5</v>
      </c>
      <c r="M58" s="25">
        <v>49</v>
      </c>
      <c r="N58" s="68">
        <v>45611</v>
      </c>
    </row>
    <row r="59" spans="2:14" ht="15" customHeight="1" x14ac:dyDescent="0.25">
      <c r="B59" s="58">
        <v>7</v>
      </c>
      <c r="C59" s="139" t="s">
        <v>63</v>
      </c>
      <c r="D59" s="7">
        <v>7</v>
      </c>
      <c r="E59" s="170" t="s">
        <v>30</v>
      </c>
      <c r="F59" s="161">
        <v>332527</v>
      </c>
      <c r="G59" s="170" t="s">
        <v>4</v>
      </c>
      <c r="H59" s="170" t="s">
        <v>122</v>
      </c>
      <c r="I59" s="60" t="s">
        <v>65</v>
      </c>
      <c r="J59" s="218">
        <v>2582482.9500000002</v>
      </c>
      <c r="K59" s="57">
        <v>2195110.5099999998</v>
      </c>
      <c r="L59" s="58" t="s">
        <v>5</v>
      </c>
      <c r="M59" s="58">
        <v>50</v>
      </c>
      <c r="N59" s="62">
        <v>45615</v>
      </c>
    </row>
    <row r="60" spans="2:14" ht="27.75" customHeight="1" x14ac:dyDescent="0.25">
      <c r="B60" s="58">
        <v>7</v>
      </c>
      <c r="C60" s="140"/>
      <c r="D60" s="7">
        <v>7</v>
      </c>
      <c r="E60" s="172"/>
      <c r="F60" s="162"/>
      <c r="G60" s="172"/>
      <c r="H60" s="172"/>
      <c r="I60" s="60" t="s">
        <v>65</v>
      </c>
      <c r="J60" s="201"/>
      <c r="K60" s="57">
        <v>387372.44</v>
      </c>
      <c r="L60" s="58" t="s">
        <v>8</v>
      </c>
      <c r="M60" s="58">
        <v>51</v>
      </c>
      <c r="N60" s="62">
        <v>45615</v>
      </c>
    </row>
    <row r="61" spans="2:14" ht="45" x14ac:dyDescent="0.25">
      <c r="B61" s="58">
        <v>5</v>
      </c>
      <c r="C61" s="26" t="s">
        <v>46</v>
      </c>
      <c r="D61" s="18" t="s">
        <v>40</v>
      </c>
      <c r="E61" s="58" t="s">
        <v>41</v>
      </c>
      <c r="F61" s="25">
        <v>328274</v>
      </c>
      <c r="G61" s="58" t="s">
        <v>54</v>
      </c>
      <c r="H61" s="7" t="s">
        <v>195</v>
      </c>
      <c r="I61" s="60" t="s">
        <v>28</v>
      </c>
      <c r="J61" s="61">
        <v>339470</v>
      </c>
      <c r="K61" s="57">
        <v>339470</v>
      </c>
      <c r="L61" s="58" t="s">
        <v>5</v>
      </c>
      <c r="M61" s="58">
        <v>52</v>
      </c>
      <c r="N61" s="62">
        <v>45615</v>
      </c>
    </row>
    <row r="62" spans="2:14" ht="45" x14ac:dyDescent="0.25">
      <c r="B62" s="58">
        <v>6</v>
      </c>
      <c r="C62" s="26" t="s">
        <v>50</v>
      </c>
      <c r="D62" s="18" t="s">
        <v>38</v>
      </c>
      <c r="E62" s="55" t="s">
        <v>62</v>
      </c>
      <c r="F62" s="25">
        <v>329870</v>
      </c>
      <c r="G62" s="58" t="s">
        <v>73</v>
      </c>
      <c r="H62" s="7" t="s">
        <v>133</v>
      </c>
      <c r="I62" s="60" t="s">
        <v>28</v>
      </c>
      <c r="J62" s="61">
        <v>3606617.64</v>
      </c>
      <c r="K62" s="61">
        <v>3606617.64</v>
      </c>
      <c r="L62" s="58" t="s">
        <v>5</v>
      </c>
      <c r="M62" s="58">
        <v>53</v>
      </c>
      <c r="N62" s="62">
        <v>45615</v>
      </c>
    </row>
    <row r="63" spans="2:14" ht="105" x14ac:dyDescent="0.25">
      <c r="B63" s="58">
        <v>3</v>
      </c>
      <c r="C63" s="26" t="s">
        <v>47</v>
      </c>
      <c r="D63" s="18" t="s">
        <v>48</v>
      </c>
      <c r="E63" s="58" t="s">
        <v>49</v>
      </c>
      <c r="F63" s="25">
        <v>329904</v>
      </c>
      <c r="G63" s="58" t="s">
        <v>73</v>
      </c>
      <c r="H63" s="7" t="s">
        <v>134</v>
      </c>
      <c r="I63" s="60" t="s">
        <v>28</v>
      </c>
      <c r="J63" s="61">
        <v>5906238.6399999997</v>
      </c>
      <c r="K63" s="61">
        <v>5906238.6399999997</v>
      </c>
      <c r="L63" s="58" t="s">
        <v>5</v>
      </c>
      <c r="M63" s="58">
        <v>54</v>
      </c>
      <c r="N63" s="62">
        <v>45615</v>
      </c>
    </row>
    <row r="64" spans="2:14" ht="45" x14ac:dyDescent="0.25">
      <c r="B64" s="58">
        <v>6</v>
      </c>
      <c r="C64" s="26" t="s">
        <v>50</v>
      </c>
      <c r="D64" s="18" t="s">
        <v>38</v>
      </c>
      <c r="E64" s="55" t="s">
        <v>62</v>
      </c>
      <c r="F64" s="25">
        <v>329874</v>
      </c>
      <c r="G64" s="58" t="s">
        <v>73</v>
      </c>
      <c r="H64" s="7" t="s">
        <v>135</v>
      </c>
      <c r="I64" s="60" t="s">
        <v>28</v>
      </c>
      <c r="J64" s="57">
        <v>5393355.4299999997</v>
      </c>
      <c r="K64" s="57">
        <v>5393355.4299999997</v>
      </c>
      <c r="L64" s="58" t="s">
        <v>5</v>
      </c>
      <c r="M64" s="58">
        <v>55</v>
      </c>
      <c r="N64" s="62">
        <v>45615</v>
      </c>
    </row>
    <row r="65" spans="2:14" ht="34.5" customHeight="1" x14ac:dyDescent="0.25">
      <c r="B65" s="58">
        <v>5</v>
      </c>
      <c r="C65" s="26" t="s">
        <v>46</v>
      </c>
      <c r="D65" s="18" t="s">
        <v>40</v>
      </c>
      <c r="E65" s="58" t="s">
        <v>41</v>
      </c>
      <c r="F65" s="25">
        <v>329505</v>
      </c>
      <c r="G65" s="58" t="s">
        <v>73</v>
      </c>
      <c r="H65" s="7" t="s">
        <v>136</v>
      </c>
      <c r="I65" s="60" t="s">
        <v>28</v>
      </c>
      <c r="J65" s="57">
        <v>277871.27</v>
      </c>
      <c r="K65" s="57">
        <v>277871.27</v>
      </c>
      <c r="L65" s="58" t="s">
        <v>5</v>
      </c>
      <c r="M65" s="58">
        <v>56</v>
      </c>
      <c r="N65" s="62">
        <v>45615</v>
      </c>
    </row>
    <row r="66" spans="2:14" ht="71.25" customHeight="1" x14ac:dyDescent="0.25">
      <c r="B66" s="58">
        <v>6</v>
      </c>
      <c r="C66" s="26" t="s">
        <v>50</v>
      </c>
      <c r="D66" s="18" t="s">
        <v>38</v>
      </c>
      <c r="E66" s="55" t="s">
        <v>62</v>
      </c>
      <c r="F66" s="13">
        <v>328231</v>
      </c>
      <c r="G66" s="7" t="s">
        <v>66</v>
      </c>
      <c r="H66" s="7" t="s">
        <v>216</v>
      </c>
      <c r="I66" s="60" t="s">
        <v>28</v>
      </c>
      <c r="J66" s="31">
        <v>903225.12</v>
      </c>
      <c r="K66" s="31">
        <v>903225.12</v>
      </c>
      <c r="L66" s="58" t="s">
        <v>5</v>
      </c>
      <c r="M66" s="28">
        <v>57</v>
      </c>
      <c r="N66" s="62">
        <v>45617</v>
      </c>
    </row>
    <row r="67" spans="2:14" ht="75" customHeight="1" x14ac:dyDescent="0.25">
      <c r="B67" s="58">
        <v>5</v>
      </c>
      <c r="C67" s="26" t="s">
        <v>46</v>
      </c>
      <c r="D67" s="18" t="s">
        <v>52</v>
      </c>
      <c r="E67" s="58" t="s">
        <v>80</v>
      </c>
      <c r="F67" s="13">
        <v>328175</v>
      </c>
      <c r="G67" s="7" t="s">
        <v>93</v>
      </c>
      <c r="H67" s="7" t="s">
        <v>137</v>
      </c>
      <c r="I67" s="60" t="s">
        <v>28</v>
      </c>
      <c r="J67" s="31">
        <v>3908562</v>
      </c>
      <c r="K67" s="31">
        <v>3908562</v>
      </c>
      <c r="L67" s="58" t="s">
        <v>5</v>
      </c>
      <c r="M67" s="28">
        <v>58</v>
      </c>
      <c r="N67" s="62">
        <v>45617</v>
      </c>
    </row>
    <row r="68" spans="2:14" ht="105" x14ac:dyDescent="0.25">
      <c r="B68" s="58">
        <v>2</v>
      </c>
      <c r="C68" s="24" t="s">
        <v>31</v>
      </c>
      <c r="D68" s="18" t="s">
        <v>19</v>
      </c>
      <c r="E68" s="55" t="s">
        <v>61</v>
      </c>
      <c r="F68" s="13">
        <v>331288</v>
      </c>
      <c r="G68" s="7" t="s">
        <v>94</v>
      </c>
      <c r="H68" s="7" t="s">
        <v>138</v>
      </c>
      <c r="I68" s="60" t="s">
        <v>28</v>
      </c>
      <c r="J68" s="31">
        <v>2184661.61</v>
      </c>
      <c r="K68" s="31">
        <v>2184661.61</v>
      </c>
      <c r="L68" s="58" t="s">
        <v>5</v>
      </c>
      <c r="M68" s="28">
        <v>59</v>
      </c>
      <c r="N68" s="62">
        <v>45617</v>
      </c>
    </row>
    <row r="69" spans="2:14" ht="45" x14ac:dyDescent="0.25">
      <c r="B69" s="58">
        <v>6</v>
      </c>
      <c r="C69" s="26" t="s">
        <v>50</v>
      </c>
      <c r="D69" s="18" t="s">
        <v>38</v>
      </c>
      <c r="E69" s="55" t="s">
        <v>62</v>
      </c>
      <c r="F69" s="13">
        <v>329586</v>
      </c>
      <c r="G69" s="7" t="s">
        <v>68</v>
      </c>
      <c r="H69" s="7" t="s">
        <v>139</v>
      </c>
      <c r="I69" s="60" t="s">
        <v>28</v>
      </c>
      <c r="J69" s="31">
        <v>4560663</v>
      </c>
      <c r="K69" s="31">
        <v>4560663</v>
      </c>
      <c r="L69" s="58" t="s">
        <v>5</v>
      </c>
      <c r="M69" s="28">
        <v>60</v>
      </c>
      <c r="N69" s="62">
        <v>45622</v>
      </c>
    </row>
    <row r="70" spans="2:14" ht="105" x14ac:dyDescent="0.25">
      <c r="B70" s="58">
        <v>2</v>
      </c>
      <c r="C70" s="24" t="s">
        <v>31</v>
      </c>
      <c r="D70" s="18" t="s">
        <v>19</v>
      </c>
      <c r="E70" s="53" t="s">
        <v>43</v>
      </c>
      <c r="F70" s="13">
        <v>331715</v>
      </c>
      <c r="G70" s="7" t="s">
        <v>94</v>
      </c>
      <c r="H70" s="7" t="s">
        <v>140</v>
      </c>
      <c r="I70" s="60" t="s">
        <v>28</v>
      </c>
      <c r="J70" s="31">
        <v>1916682.12</v>
      </c>
      <c r="K70" s="31">
        <v>1916682.12</v>
      </c>
      <c r="L70" s="58" t="s">
        <v>5</v>
      </c>
      <c r="M70" s="28">
        <v>61</v>
      </c>
      <c r="N70" s="62">
        <v>45622</v>
      </c>
    </row>
    <row r="71" spans="2:14" ht="45" x14ac:dyDescent="0.25">
      <c r="B71" s="58">
        <v>6</v>
      </c>
      <c r="C71" s="26" t="s">
        <v>50</v>
      </c>
      <c r="D71" s="18" t="s">
        <v>38</v>
      </c>
      <c r="E71" s="55" t="s">
        <v>62</v>
      </c>
      <c r="F71" s="13">
        <v>328405</v>
      </c>
      <c r="G71" s="7" t="s">
        <v>93</v>
      </c>
      <c r="H71" s="7" t="s">
        <v>141</v>
      </c>
      <c r="I71" s="60" t="s">
        <v>28</v>
      </c>
      <c r="J71" s="31">
        <v>1261413.8799999999</v>
      </c>
      <c r="K71" s="31">
        <v>1261413.8799999999</v>
      </c>
      <c r="L71" s="58" t="s">
        <v>5</v>
      </c>
      <c r="M71" s="28">
        <v>62</v>
      </c>
      <c r="N71" s="11">
        <v>45625</v>
      </c>
    </row>
    <row r="72" spans="2:14" ht="15" customHeight="1" x14ac:dyDescent="0.25">
      <c r="B72" s="7">
        <v>4</v>
      </c>
      <c r="C72" s="139" t="s">
        <v>32</v>
      </c>
      <c r="D72" s="27" t="s">
        <v>21</v>
      </c>
      <c r="E72" s="139" t="s">
        <v>44</v>
      </c>
      <c r="F72" s="170">
        <v>302314</v>
      </c>
      <c r="G72" s="170" t="s">
        <v>95</v>
      </c>
      <c r="H72" s="170" t="s">
        <v>123</v>
      </c>
      <c r="I72" s="42" t="s">
        <v>10</v>
      </c>
      <c r="J72" s="198">
        <f>K72+K73</f>
        <v>40162498.57</v>
      </c>
      <c r="K72" s="8">
        <v>34834820.189999998</v>
      </c>
      <c r="L72" s="7" t="s">
        <v>5</v>
      </c>
      <c r="M72" s="9">
        <v>63</v>
      </c>
      <c r="N72" s="21">
        <v>45635</v>
      </c>
    </row>
    <row r="73" spans="2:14" x14ac:dyDescent="0.25">
      <c r="B73" s="7">
        <v>4</v>
      </c>
      <c r="C73" s="140"/>
      <c r="D73" s="27" t="s">
        <v>21</v>
      </c>
      <c r="E73" s="140"/>
      <c r="F73" s="172"/>
      <c r="G73" s="172"/>
      <c r="H73" s="172"/>
      <c r="I73" s="42" t="s">
        <v>10</v>
      </c>
      <c r="J73" s="199"/>
      <c r="K73" s="8">
        <v>5327678.38</v>
      </c>
      <c r="L73" s="7" t="s">
        <v>8</v>
      </c>
      <c r="M73" s="9">
        <v>64</v>
      </c>
      <c r="N73" s="21">
        <v>45635</v>
      </c>
    </row>
    <row r="74" spans="2:14" ht="105" x14ac:dyDescent="0.25">
      <c r="B74" s="7">
        <v>2</v>
      </c>
      <c r="C74" s="24" t="s">
        <v>31</v>
      </c>
      <c r="D74" s="27" t="s">
        <v>19</v>
      </c>
      <c r="E74" s="55" t="s">
        <v>61</v>
      </c>
      <c r="F74" s="12">
        <v>328088</v>
      </c>
      <c r="G74" s="7" t="s">
        <v>69</v>
      </c>
      <c r="H74" s="7" t="s">
        <v>142</v>
      </c>
      <c r="I74" s="60" t="s">
        <v>28</v>
      </c>
      <c r="J74" s="29">
        <v>318094.40000000002</v>
      </c>
      <c r="K74" s="8">
        <v>318094.40000000002</v>
      </c>
      <c r="L74" s="7" t="s">
        <v>5</v>
      </c>
      <c r="M74" s="28">
        <v>65</v>
      </c>
      <c r="N74" s="21">
        <v>45638</v>
      </c>
    </row>
    <row r="75" spans="2:14" ht="105" x14ac:dyDescent="0.25">
      <c r="B75" s="7">
        <v>2</v>
      </c>
      <c r="C75" s="24" t="s">
        <v>31</v>
      </c>
      <c r="D75" s="27" t="s">
        <v>19</v>
      </c>
      <c r="E75" s="55" t="s">
        <v>61</v>
      </c>
      <c r="F75" s="12">
        <v>328366</v>
      </c>
      <c r="G75" s="7" t="s">
        <v>70</v>
      </c>
      <c r="H75" s="7" t="s">
        <v>143</v>
      </c>
      <c r="I75" s="60" t="s">
        <v>28</v>
      </c>
      <c r="J75" s="29">
        <v>1467563.68</v>
      </c>
      <c r="K75" s="8">
        <v>1467563.68</v>
      </c>
      <c r="L75" s="7" t="s">
        <v>5</v>
      </c>
      <c r="M75" s="28">
        <v>66</v>
      </c>
      <c r="N75" s="21">
        <v>45638</v>
      </c>
    </row>
    <row r="76" spans="2:14" ht="45" x14ac:dyDescent="0.25">
      <c r="B76" s="7">
        <v>5</v>
      </c>
      <c r="C76" s="26" t="s">
        <v>46</v>
      </c>
      <c r="D76" s="27" t="s">
        <v>52</v>
      </c>
      <c r="E76" s="58" t="s">
        <v>80</v>
      </c>
      <c r="F76" s="12">
        <v>328381</v>
      </c>
      <c r="G76" s="7" t="s">
        <v>60</v>
      </c>
      <c r="H76" s="7" t="s">
        <v>144</v>
      </c>
      <c r="I76" s="60" t="s">
        <v>28</v>
      </c>
      <c r="J76" s="29">
        <v>1595768.57</v>
      </c>
      <c r="K76" s="8">
        <v>1595768.57</v>
      </c>
      <c r="L76" s="7" t="s">
        <v>5</v>
      </c>
      <c r="M76" s="28">
        <v>67</v>
      </c>
      <c r="N76" s="21">
        <v>45638</v>
      </c>
    </row>
    <row r="77" spans="2:14" ht="40.5" customHeight="1" x14ac:dyDescent="0.25">
      <c r="B77" s="7">
        <v>6</v>
      </c>
      <c r="C77" s="18" t="s">
        <v>50</v>
      </c>
      <c r="D77" s="27" t="s">
        <v>38</v>
      </c>
      <c r="E77" s="55" t="s">
        <v>62</v>
      </c>
      <c r="F77" s="12">
        <v>328141</v>
      </c>
      <c r="G77" s="7" t="s">
        <v>60</v>
      </c>
      <c r="H77" s="7" t="s">
        <v>196</v>
      </c>
      <c r="I77" s="60" t="s">
        <v>28</v>
      </c>
      <c r="J77" s="29">
        <v>1480207.98</v>
      </c>
      <c r="K77" s="8">
        <v>1480207.98</v>
      </c>
      <c r="L77" s="7" t="s">
        <v>5</v>
      </c>
      <c r="M77" s="28">
        <v>68</v>
      </c>
      <c r="N77" s="21">
        <v>45638</v>
      </c>
    </row>
    <row r="78" spans="2:14" ht="105" x14ac:dyDescent="0.25">
      <c r="B78" s="7">
        <v>2</v>
      </c>
      <c r="C78" s="24" t="s">
        <v>31</v>
      </c>
      <c r="D78" s="27" t="s">
        <v>19</v>
      </c>
      <c r="E78" s="55" t="s">
        <v>61</v>
      </c>
      <c r="F78" s="12">
        <v>328157</v>
      </c>
      <c r="G78" s="7" t="s">
        <v>71</v>
      </c>
      <c r="H78" s="7" t="s">
        <v>145</v>
      </c>
      <c r="I78" s="60" t="s">
        <v>28</v>
      </c>
      <c r="J78" s="29">
        <v>1934672.29</v>
      </c>
      <c r="K78" s="8">
        <v>1934672.29</v>
      </c>
      <c r="L78" s="7" t="s">
        <v>5</v>
      </c>
      <c r="M78" s="28">
        <v>69</v>
      </c>
      <c r="N78" s="21">
        <v>45638</v>
      </c>
    </row>
    <row r="79" spans="2:14" ht="60" x14ac:dyDescent="0.25">
      <c r="B79" s="7">
        <v>6</v>
      </c>
      <c r="C79" s="26" t="s">
        <v>50</v>
      </c>
      <c r="D79" s="27" t="s">
        <v>38</v>
      </c>
      <c r="E79" s="55" t="s">
        <v>62</v>
      </c>
      <c r="F79" s="12">
        <v>328152</v>
      </c>
      <c r="G79" s="7" t="s">
        <v>60</v>
      </c>
      <c r="H79" s="7" t="s">
        <v>146</v>
      </c>
      <c r="I79" s="60" t="s">
        <v>28</v>
      </c>
      <c r="J79" s="31">
        <v>1734327.7</v>
      </c>
      <c r="K79" s="31">
        <v>1734327.7</v>
      </c>
      <c r="L79" s="7" t="s">
        <v>5</v>
      </c>
      <c r="M79" s="28">
        <v>70</v>
      </c>
      <c r="N79" s="21">
        <v>45639</v>
      </c>
    </row>
    <row r="80" spans="2:14" ht="45" x14ac:dyDescent="0.25">
      <c r="B80" s="7">
        <v>6</v>
      </c>
      <c r="C80" s="26" t="s">
        <v>50</v>
      </c>
      <c r="D80" s="27" t="s">
        <v>38</v>
      </c>
      <c r="E80" s="55" t="s">
        <v>62</v>
      </c>
      <c r="F80" s="12">
        <v>329636</v>
      </c>
      <c r="G80" s="7" t="s">
        <v>74</v>
      </c>
      <c r="H80" s="7" t="s">
        <v>147</v>
      </c>
      <c r="I80" s="60" t="s">
        <v>28</v>
      </c>
      <c r="J80" s="31">
        <v>1100000</v>
      </c>
      <c r="K80" s="31">
        <v>1100000</v>
      </c>
      <c r="L80" s="7" t="s">
        <v>5</v>
      </c>
      <c r="M80" s="28">
        <v>71</v>
      </c>
      <c r="N80" s="21">
        <v>45639</v>
      </c>
    </row>
    <row r="81" spans="2:14" ht="30" x14ac:dyDescent="0.25">
      <c r="B81" s="7">
        <v>5</v>
      </c>
      <c r="C81" s="26" t="s">
        <v>46</v>
      </c>
      <c r="D81" s="27" t="s">
        <v>40</v>
      </c>
      <c r="E81" s="58" t="s">
        <v>41</v>
      </c>
      <c r="F81" s="12">
        <v>328619</v>
      </c>
      <c r="G81" s="7" t="s">
        <v>75</v>
      </c>
      <c r="H81" s="7" t="s">
        <v>148</v>
      </c>
      <c r="I81" s="60" t="s">
        <v>28</v>
      </c>
      <c r="J81" s="31">
        <v>492113.47</v>
      </c>
      <c r="K81" s="31">
        <v>492113.47</v>
      </c>
      <c r="L81" s="7" t="s">
        <v>5</v>
      </c>
      <c r="M81" s="28">
        <v>72</v>
      </c>
      <c r="N81" s="21">
        <v>45642</v>
      </c>
    </row>
    <row r="82" spans="2:14" ht="105" x14ac:dyDescent="0.25">
      <c r="B82" s="7">
        <v>3</v>
      </c>
      <c r="C82" s="26" t="s">
        <v>47</v>
      </c>
      <c r="D82" s="27" t="s">
        <v>48</v>
      </c>
      <c r="E82" s="58" t="s">
        <v>49</v>
      </c>
      <c r="F82" s="12">
        <v>328154</v>
      </c>
      <c r="G82" s="7" t="s">
        <v>75</v>
      </c>
      <c r="H82" s="7" t="s">
        <v>149</v>
      </c>
      <c r="I82" s="60" t="s">
        <v>28</v>
      </c>
      <c r="J82" s="31">
        <v>3945493.94</v>
      </c>
      <c r="K82" s="31">
        <v>3945493.94</v>
      </c>
      <c r="L82" s="7" t="s">
        <v>5</v>
      </c>
      <c r="M82" s="28">
        <v>73</v>
      </c>
      <c r="N82" s="21">
        <v>45642</v>
      </c>
    </row>
    <row r="83" spans="2:14" ht="45" x14ac:dyDescent="0.25">
      <c r="B83" s="7">
        <v>6</v>
      </c>
      <c r="C83" s="26" t="s">
        <v>50</v>
      </c>
      <c r="D83" s="27" t="s">
        <v>38</v>
      </c>
      <c r="E83" s="55" t="s">
        <v>62</v>
      </c>
      <c r="F83" s="12">
        <v>328182</v>
      </c>
      <c r="G83" s="7" t="s">
        <v>77</v>
      </c>
      <c r="H83" s="7" t="s">
        <v>197</v>
      </c>
      <c r="I83" s="60" t="s">
        <v>56</v>
      </c>
      <c r="J83" s="31">
        <v>2348352.33</v>
      </c>
      <c r="K83" s="31">
        <v>2348352.33</v>
      </c>
      <c r="L83" s="7" t="s">
        <v>5</v>
      </c>
      <c r="M83" s="28">
        <v>74</v>
      </c>
      <c r="N83" s="21">
        <v>45644</v>
      </c>
    </row>
    <row r="84" spans="2:14" ht="45" x14ac:dyDescent="0.25">
      <c r="B84" s="7">
        <v>6</v>
      </c>
      <c r="C84" s="26" t="s">
        <v>50</v>
      </c>
      <c r="D84" s="27" t="s">
        <v>38</v>
      </c>
      <c r="E84" s="55" t="s">
        <v>62</v>
      </c>
      <c r="F84" s="12">
        <v>328494</v>
      </c>
      <c r="G84" s="7" t="s">
        <v>76</v>
      </c>
      <c r="H84" s="7" t="s">
        <v>124</v>
      </c>
      <c r="I84" s="60" t="s">
        <v>72</v>
      </c>
      <c r="J84" s="31">
        <v>507521.43</v>
      </c>
      <c r="K84" s="31">
        <v>507521.43</v>
      </c>
      <c r="L84" s="7" t="s">
        <v>8</v>
      </c>
      <c r="M84" s="28">
        <v>75</v>
      </c>
      <c r="N84" s="21">
        <v>45644</v>
      </c>
    </row>
    <row r="85" spans="2:14" ht="105" x14ac:dyDescent="0.25">
      <c r="B85" s="7">
        <v>3</v>
      </c>
      <c r="C85" s="26" t="s">
        <v>47</v>
      </c>
      <c r="D85" s="27" t="s">
        <v>48</v>
      </c>
      <c r="E85" s="58" t="s">
        <v>49</v>
      </c>
      <c r="F85" s="12">
        <v>328160</v>
      </c>
      <c r="G85" s="7" t="s">
        <v>70</v>
      </c>
      <c r="H85" s="7" t="s">
        <v>198</v>
      </c>
      <c r="I85" s="60" t="s">
        <v>56</v>
      </c>
      <c r="J85" s="31">
        <v>10000000</v>
      </c>
      <c r="K85" s="31">
        <v>10000000</v>
      </c>
      <c r="L85" s="7" t="s">
        <v>5</v>
      </c>
      <c r="M85" s="28">
        <v>76</v>
      </c>
      <c r="N85" s="21">
        <v>45649</v>
      </c>
    </row>
    <row r="86" spans="2:14" ht="15" customHeight="1" x14ac:dyDescent="0.25">
      <c r="B86" s="7">
        <v>6</v>
      </c>
      <c r="C86" s="139" t="s">
        <v>50</v>
      </c>
      <c r="D86" s="27" t="s">
        <v>38</v>
      </c>
      <c r="E86" s="137" t="s">
        <v>62</v>
      </c>
      <c r="F86" s="170">
        <v>328152</v>
      </c>
      <c r="G86" s="170" t="s">
        <v>60</v>
      </c>
      <c r="H86" s="170" t="s">
        <v>146</v>
      </c>
      <c r="I86" s="60" t="s">
        <v>20</v>
      </c>
      <c r="J86" s="173">
        <v>112455.14</v>
      </c>
      <c r="K86" s="31">
        <v>36287.800000000003</v>
      </c>
      <c r="L86" s="7" t="s">
        <v>5</v>
      </c>
      <c r="M86" s="28">
        <v>77</v>
      </c>
      <c r="N86" s="21">
        <v>45649</v>
      </c>
    </row>
    <row r="87" spans="2:14" x14ac:dyDescent="0.25">
      <c r="B87" s="7">
        <v>6</v>
      </c>
      <c r="C87" s="148"/>
      <c r="D87" s="27" t="s">
        <v>38</v>
      </c>
      <c r="E87" s="147"/>
      <c r="F87" s="171"/>
      <c r="G87" s="171"/>
      <c r="H87" s="171"/>
      <c r="I87" s="60" t="s">
        <v>20</v>
      </c>
      <c r="J87" s="174"/>
      <c r="K87" s="31">
        <v>61249.82</v>
      </c>
      <c r="L87" s="7" t="s">
        <v>5</v>
      </c>
      <c r="M87" s="28">
        <v>78</v>
      </c>
      <c r="N87" s="21">
        <v>45649</v>
      </c>
    </row>
    <row r="88" spans="2:14" ht="42.75" customHeight="1" x14ac:dyDescent="0.25">
      <c r="B88" s="7">
        <v>6</v>
      </c>
      <c r="C88" s="140"/>
      <c r="D88" s="27" t="s">
        <v>38</v>
      </c>
      <c r="E88" s="138"/>
      <c r="F88" s="172"/>
      <c r="G88" s="172"/>
      <c r="H88" s="172"/>
      <c r="I88" s="60" t="s">
        <v>20</v>
      </c>
      <c r="J88" s="175"/>
      <c r="K88" s="31">
        <v>14917.52</v>
      </c>
      <c r="L88" s="7" t="s">
        <v>8</v>
      </c>
      <c r="M88" s="28">
        <v>79</v>
      </c>
      <c r="N88" s="21">
        <v>45649</v>
      </c>
    </row>
    <row r="89" spans="2:14" ht="15" customHeight="1" x14ac:dyDescent="0.25">
      <c r="B89" s="7">
        <v>3</v>
      </c>
      <c r="C89" s="139" t="s">
        <v>47</v>
      </c>
      <c r="D89" s="18" t="s">
        <v>48</v>
      </c>
      <c r="E89" s="161" t="s">
        <v>49</v>
      </c>
      <c r="F89" s="170">
        <v>328260</v>
      </c>
      <c r="G89" s="170" t="s">
        <v>76</v>
      </c>
      <c r="H89" s="170" t="s">
        <v>127</v>
      </c>
      <c r="I89" s="60" t="s">
        <v>20</v>
      </c>
      <c r="J89" s="31">
        <v>2181209.92</v>
      </c>
      <c r="K89" s="31">
        <v>2181209.92</v>
      </c>
      <c r="L89" s="7" t="s">
        <v>5</v>
      </c>
      <c r="M89" s="28">
        <v>80</v>
      </c>
      <c r="N89" s="21">
        <v>45650</v>
      </c>
    </row>
    <row r="90" spans="2:14" x14ac:dyDescent="0.25">
      <c r="B90" s="7">
        <v>3</v>
      </c>
      <c r="C90" s="148"/>
      <c r="D90" s="18" t="s">
        <v>48</v>
      </c>
      <c r="E90" s="166"/>
      <c r="F90" s="171"/>
      <c r="G90" s="171"/>
      <c r="H90" s="171"/>
      <c r="I90" s="60" t="s">
        <v>20</v>
      </c>
      <c r="J90" s="31">
        <v>2758962.56</v>
      </c>
      <c r="K90" s="31">
        <v>2758962.56</v>
      </c>
      <c r="L90" s="7" t="s">
        <v>5</v>
      </c>
      <c r="M90" s="28">
        <v>81</v>
      </c>
      <c r="N90" s="21">
        <v>45650</v>
      </c>
    </row>
    <row r="91" spans="2:14" x14ac:dyDescent="0.25">
      <c r="B91" s="7">
        <v>3</v>
      </c>
      <c r="C91" s="140"/>
      <c r="D91" s="18" t="s">
        <v>48</v>
      </c>
      <c r="E91" s="162"/>
      <c r="F91" s="172"/>
      <c r="G91" s="172"/>
      <c r="H91" s="172"/>
      <c r="I91" s="60" t="s">
        <v>20</v>
      </c>
      <c r="J91" s="31">
        <v>2315555.79</v>
      </c>
      <c r="K91" s="31">
        <v>2315555.79</v>
      </c>
      <c r="L91" s="7" t="s">
        <v>8</v>
      </c>
      <c r="M91" s="28">
        <v>82</v>
      </c>
      <c r="N91" s="21">
        <v>45650</v>
      </c>
    </row>
    <row r="92" spans="2:14" ht="15" customHeight="1" x14ac:dyDescent="0.25">
      <c r="B92" s="7">
        <v>5</v>
      </c>
      <c r="C92" s="139" t="s">
        <v>46</v>
      </c>
      <c r="D92" s="27" t="s">
        <v>52</v>
      </c>
      <c r="E92" s="161" t="s">
        <v>80</v>
      </c>
      <c r="F92" s="170">
        <v>328381</v>
      </c>
      <c r="G92" s="170" t="s">
        <v>60</v>
      </c>
      <c r="H92" s="170" t="s">
        <v>144</v>
      </c>
      <c r="I92" s="60" t="s">
        <v>20</v>
      </c>
      <c r="J92" s="31">
        <v>374774.18</v>
      </c>
      <c r="K92" s="31">
        <v>374774.18</v>
      </c>
      <c r="L92" s="7" t="s">
        <v>5</v>
      </c>
      <c r="M92" s="28">
        <v>83</v>
      </c>
      <c r="N92" s="21">
        <v>45650</v>
      </c>
    </row>
    <row r="93" spans="2:14" x14ac:dyDescent="0.25">
      <c r="B93" s="7">
        <v>5</v>
      </c>
      <c r="C93" s="140"/>
      <c r="D93" s="27" t="s">
        <v>52</v>
      </c>
      <c r="E93" s="162"/>
      <c r="F93" s="172"/>
      <c r="G93" s="172"/>
      <c r="H93" s="172"/>
      <c r="I93" s="60" t="s">
        <v>20</v>
      </c>
      <c r="J93" s="31">
        <v>293005.27</v>
      </c>
      <c r="K93" s="31">
        <v>293005.27</v>
      </c>
      <c r="L93" s="7" t="s">
        <v>8</v>
      </c>
      <c r="M93" s="28">
        <v>84</v>
      </c>
      <c r="N93" s="21">
        <v>45650</v>
      </c>
    </row>
    <row r="94" spans="2:14" ht="60" x14ac:dyDescent="0.25">
      <c r="B94" s="7">
        <v>7</v>
      </c>
      <c r="C94" s="18" t="s">
        <v>30</v>
      </c>
      <c r="D94" s="13">
        <v>7</v>
      </c>
      <c r="E94" s="18" t="s">
        <v>30</v>
      </c>
      <c r="F94" s="12">
        <v>338556</v>
      </c>
      <c r="G94" s="7" t="s">
        <v>4</v>
      </c>
      <c r="H94" s="7" t="s">
        <v>150</v>
      </c>
      <c r="I94" s="60" t="s">
        <v>28</v>
      </c>
      <c r="J94" s="31">
        <v>12000000</v>
      </c>
      <c r="K94" s="31">
        <v>12000000</v>
      </c>
      <c r="L94" s="7" t="s">
        <v>5</v>
      </c>
      <c r="M94" s="28">
        <v>85</v>
      </c>
      <c r="N94" s="21">
        <v>45656</v>
      </c>
    </row>
    <row r="95" spans="2:14" ht="45" x14ac:dyDescent="0.25">
      <c r="B95" s="7">
        <v>6</v>
      </c>
      <c r="C95" s="18" t="s">
        <v>50</v>
      </c>
      <c r="D95" s="27" t="s">
        <v>38</v>
      </c>
      <c r="E95" s="55" t="s">
        <v>62</v>
      </c>
      <c r="F95" s="7">
        <v>328201</v>
      </c>
      <c r="G95" s="7" t="s">
        <v>77</v>
      </c>
      <c r="H95" s="7" t="s">
        <v>199</v>
      </c>
      <c r="I95" s="60" t="s">
        <v>28</v>
      </c>
      <c r="J95" s="31">
        <v>1918702.73</v>
      </c>
      <c r="K95" s="31">
        <v>1918702.73</v>
      </c>
      <c r="L95" s="7" t="s">
        <v>5</v>
      </c>
      <c r="M95" s="28">
        <v>86</v>
      </c>
      <c r="N95" s="21">
        <v>45656</v>
      </c>
    </row>
    <row r="96" spans="2:14" ht="15" customHeight="1" x14ac:dyDescent="0.25">
      <c r="B96" s="7">
        <v>2</v>
      </c>
      <c r="C96" s="139" t="s">
        <v>31</v>
      </c>
      <c r="D96" s="27" t="s">
        <v>19</v>
      </c>
      <c r="E96" s="137" t="s">
        <v>61</v>
      </c>
      <c r="F96" s="170">
        <v>318150</v>
      </c>
      <c r="G96" s="170" t="s">
        <v>78</v>
      </c>
      <c r="H96" s="170" t="s">
        <v>200</v>
      </c>
      <c r="I96" s="60" t="s">
        <v>20</v>
      </c>
      <c r="J96" s="173">
        <v>281862.15999999997</v>
      </c>
      <c r="K96" s="31">
        <v>200060.14</v>
      </c>
      <c r="L96" s="7" t="s">
        <v>5</v>
      </c>
      <c r="M96" s="13">
        <v>87</v>
      </c>
      <c r="N96" s="21">
        <v>45656</v>
      </c>
    </row>
    <row r="97" spans="2:14" x14ac:dyDescent="0.25">
      <c r="B97" s="7">
        <v>2</v>
      </c>
      <c r="C97" s="148"/>
      <c r="D97" s="27" t="s">
        <v>19</v>
      </c>
      <c r="E97" s="147"/>
      <c r="F97" s="171"/>
      <c r="G97" s="171"/>
      <c r="H97" s="171"/>
      <c r="I97" s="60" t="s">
        <v>20</v>
      </c>
      <c r="J97" s="174"/>
      <c r="K97" s="31">
        <v>44412.14</v>
      </c>
      <c r="L97" s="7" t="s">
        <v>5</v>
      </c>
      <c r="M97" s="13">
        <v>88</v>
      </c>
      <c r="N97" s="21">
        <v>45656</v>
      </c>
    </row>
    <row r="98" spans="2:14" x14ac:dyDescent="0.25">
      <c r="B98" s="7">
        <v>2</v>
      </c>
      <c r="C98" s="140"/>
      <c r="D98" s="27" t="s">
        <v>19</v>
      </c>
      <c r="E98" s="138"/>
      <c r="F98" s="172"/>
      <c r="G98" s="172"/>
      <c r="H98" s="172"/>
      <c r="I98" s="60" t="s">
        <v>20</v>
      </c>
      <c r="J98" s="175"/>
      <c r="K98" s="31">
        <v>37389.879999999997</v>
      </c>
      <c r="L98" s="13" t="s">
        <v>8</v>
      </c>
      <c r="M98" s="13">
        <v>89</v>
      </c>
      <c r="N98" s="21">
        <v>45656</v>
      </c>
    </row>
    <row r="99" spans="2:14" ht="15" customHeight="1" x14ac:dyDescent="0.25">
      <c r="B99" s="7">
        <v>2</v>
      </c>
      <c r="C99" s="139" t="s">
        <v>31</v>
      </c>
      <c r="D99" s="27" t="s">
        <v>19</v>
      </c>
      <c r="E99" s="137" t="s">
        <v>61</v>
      </c>
      <c r="F99" s="170">
        <v>319809</v>
      </c>
      <c r="G99" s="170" t="s">
        <v>78</v>
      </c>
      <c r="H99" s="170" t="s">
        <v>151</v>
      </c>
      <c r="I99" s="60" t="s">
        <v>20</v>
      </c>
      <c r="J99" s="173">
        <v>277794.36</v>
      </c>
      <c r="K99" s="31">
        <v>67333.009999999995</v>
      </c>
      <c r="L99" s="7" t="s">
        <v>5</v>
      </c>
      <c r="M99" s="28">
        <v>90</v>
      </c>
      <c r="N99" s="21">
        <v>45656</v>
      </c>
    </row>
    <row r="100" spans="2:14" x14ac:dyDescent="0.25">
      <c r="B100" s="7">
        <v>2</v>
      </c>
      <c r="C100" s="148"/>
      <c r="D100" s="27" t="s">
        <v>19</v>
      </c>
      <c r="E100" s="147"/>
      <c r="F100" s="171"/>
      <c r="G100" s="171"/>
      <c r="H100" s="171"/>
      <c r="I100" s="60" t="s">
        <v>20</v>
      </c>
      <c r="J100" s="174"/>
      <c r="K100" s="31">
        <v>173611.07</v>
      </c>
      <c r="L100" s="7" t="s">
        <v>5</v>
      </c>
      <c r="M100" s="28">
        <v>91</v>
      </c>
      <c r="N100" s="21">
        <v>45656</v>
      </c>
    </row>
    <row r="101" spans="2:14" x14ac:dyDescent="0.25">
      <c r="B101" s="7">
        <v>2</v>
      </c>
      <c r="C101" s="140"/>
      <c r="D101" s="27" t="s">
        <v>19</v>
      </c>
      <c r="E101" s="138"/>
      <c r="F101" s="172"/>
      <c r="G101" s="172"/>
      <c r="H101" s="172"/>
      <c r="I101" s="60" t="s">
        <v>20</v>
      </c>
      <c r="J101" s="175"/>
      <c r="K101" s="31">
        <v>36850.28</v>
      </c>
      <c r="L101" s="13" t="s">
        <v>8</v>
      </c>
      <c r="M101" s="28">
        <v>92</v>
      </c>
      <c r="N101" s="21">
        <v>45656</v>
      </c>
    </row>
    <row r="102" spans="2:14" ht="45" x14ac:dyDescent="0.25">
      <c r="B102" s="7">
        <v>6</v>
      </c>
      <c r="C102" s="18" t="s">
        <v>50</v>
      </c>
      <c r="D102" s="27" t="s">
        <v>38</v>
      </c>
      <c r="E102" s="55" t="s">
        <v>62</v>
      </c>
      <c r="F102" s="7">
        <v>328329</v>
      </c>
      <c r="G102" s="7" t="s">
        <v>79</v>
      </c>
      <c r="H102" s="7" t="s">
        <v>201</v>
      </c>
      <c r="I102" s="60" t="s">
        <v>28</v>
      </c>
      <c r="J102" s="31">
        <v>1059000</v>
      </c>
      <c r="K102" s="31">
        <v>1059000</v>
      </c>
      <c r="L102" s="13" t="s">
        <v>5</v>
      </c>
      <c r="M102" s="28">
        <v>93</v>
      </c>
      <c r="N102" s="21">
        <v>45656</v>
      </c>
    </row>
    <row r="103" spans="2:14" ht="15" customHeight="1" x14ac:dyDescent="0.25">
      <c r="B103" s="7">
        <v>6</v>
      </c>
      <c r="C103" s="139" t="s">
        <v>50</v>
      </c>
      <c r="D103" s="27" t="s">
        <v>38</v>
      </c>
      <c r="E103" s="137" t="s">
        <v>62</v>
      </c>
      <c r="F103" s="170">
        <v>328152</v>
      </c>
      <c r="G103" s="170" t="s">
        <v>60</v>
      </c>
      <c r="H103" s="170" t="s">
        <v>146</v>
      </c>
      <c r="I103" s="60" t="s">
        <v>10</v>
      </c>
      <c r="J103" s="173">
        <v>121109.03</v>
      </c>
      <c r="K103" s="31">
        <v>105043.55</v>
      </c>
      <c r="L103" s="13" t="s">
        <v>5</v>
      </c>
      <c r="M103" s="28">
        <v>1</v>
      </c>
      <c r="N103" s="21">
        <v>45677</v>
      </c>
    </row>
    <row r="104" spans="2:14" x14ac:dyDescent="0.25">
      <c r="B104" s="7">
        <v>6</v>
      </c>
      <c r="C104" s="140"/>
      <c r="D104" s="27" t="s">
        <v>38</v>
      </c>
      <c r="E104" s="138"/>
      <c r="F104" s="172"/>
      <c r="G104" s="172"/>
      <c r="H104" s="172"/>
      <c r="I104" s="60" t="s">
        <v>10</v>
      </c>
      <c r="J104" s="175"/>
      <c r="K104" s="31">
        <v>16065.48</v>
      </c>
      <c r="L104" s="13" t="s">
        <v>8</v>
      </c>
      <c r="M104" s="28">
        <v>2</v>
      </c>
      <c r="N104" s="21">
        <v>45677</v>
      </c>
    </row>
    <row r="105" spans="2:14" ht="45" x14ac:dyDescent="0.25">
      <c r="B105" s="7">
        <v>5</v>
      </c>
      <c r="C105" s="18" t="s">
        <v>46</v>
      </c>
      <c r="D105" s="27" t="s">
        <v>52</v>
      </c>
      <c r="E105" s="55" t="s">
        <v>80</v>
      </c>
      <c r="F105" s="7">
        <v>328671</v>
      </c>
      <c r="G105" s="7" t="s">
        <v>81</v>
      </c>
      <c r="H105" s="7" t="s">
        <v>202</v>
      </c>
      <c r="I105" s="60" t="s">
        <v>28</v>
      </c>
      <c r="J105" s="31">
        <v>793273</v>
      </c>
      <c r="K105" s="31">
        <v>793273</v>
      </c>
      <c r="L105" s="13" t="s">
        <v>5</v>
      </c>
      <c r="M105" s="28">
        <v>3</v>
      </c>
      <c r="N105" s="21">
        <v>45677</v>
      </c>
    </row>
    <row r="106" spans="2:14" ht="15" customHeight="1" x14ac:dyDescent="0.25">
      <c r="B106" s="7">
        <v>6</v>
      </c>
      <c r="C106" s="139" t="s">
        <v>50</v>
      </c>
      <c r="D106" s="27" t="s">
        <v>38</v>
      </c>
      <c r="E106" s="137" t="s">
        <v>62</v>
      </c>
      <c r="F106" s="170">
        <v>328141</v>
      </c>
      <c r="G106" s="170" t="s">
        <v>60</v>
      </c>
      <c r="H106" s="170" t="s">
        <v>196</v>
      </c>
      <c r="I106" s="64" t="s">
        <v>20</v>
      </c>
      <c r="J106" s="173">
        <v>6270.68</v>
      </c>
      <c r="K106" s="31">
        <v>5438.85</v>
      </c>
      <c r="L106" s="13" t="s">
        <v>5</v>
      </c>
      <c r="M106" s="28">
        <v>4</v>
      </c>
      <c r="N106" s="21">
        <v>45677</v>
      </c>
    </row>
    <row r="107" spans="2:14" ht="28.5" customHeight="1" x14ac:dyDescent="0.25">
      <c r="B107" s="7">
        <v>6</v>
      </c>
      <c r="C107" s="140"/>
      <c r="D107" s="27" t="s">
        <v>38</v>
      </c>
      <c r="E107" s="138"/>
      <c r="F107" s="172"/>
      <c r="G107" s="172"/>
      <c r="H107" s="172"/>
      <c r="I107" s="64" t="s">
        <v>20</v>
      </c>
      <c r="J107" s="175"/>
      <c r="K107" s="31">
        <v>831.83</v>
      </c>
      <c r="L107" s="13" t="s">
        <v>8</v>
      </c>
      <c r="M107" s="28">
        <v>5</v>
      </c>
      <c r="N107" s="21">
        <v>45677</v>
      </c>
    </row>
    <row r="108" spans="2:14" ht="15" customHeight="1" x14ac:dyDescent="0.25">
      <c r="B108" s="7">
        <v>2</v>
      </c>
      <c r="C108" s="139" t="s">
        <v>31</v>
      </c>
      <c r="D108" s="27" t="s">
        <v>19</v>
      </c>
      <c r="E108" s="137" t="s">
        <v>61</v>
      </c>
      <c r="F108" s="151">
        <v>302804</v>
      </c>
      <c r="G108" s="170" t="s">
        <v>82</v>
      </c>
      <c r="H108" s="170" t="s">
        <v>152</v>
      </c>
      <c r="I108" s="60" t="s">
        <v>39</v>
      </c>
      <c r="J108" s="190">
        <v>169682.1</v>
      </c>
      <c r="K108" s="31">
        <v>147173.25</v>
      </c>
      <c r="L108" s="13" t="s">
        <v>5</v>
      </c>
      <c r="M108" s="28">
        <v>6</v>
      </c>
      <c r="N108" s="21">
        <v>45679</v>
      </c>
    </row>
    <row r="109" spans="2:14" x14ac:dyDescent="0.25">
      <c r="B109" s="7">
        <v>2</v>
      </c>
      <c r="C109" s="140"/>
      <c r="D109" s="27" t="s">
        <v>19</v>
      </c>
      <c r="E109" s="138"/>
      <c r="F109" s="151"/>
      <c r="G109" s="172"/>
      <c r="H109" s="172"/>
      <c r="I109" s="60" t="s">
        <v>39</v>
      </c>
      <c r="J109" s="175"/>
      <c r="K109" s="31">
        <v>22508.85</v>
      </c>
      <c r="L109" s="13" t="s">
        <v>8</v>
      </c>
      <c r="M109" s="28">
        <v>7</v>
      </c>
      <c r="N109" s="21">
        <v>45679</v>
      </c>
    </row>
    <row r="110" spans="2:14" ht="60" x14ac:dyDescent="0.25">
      <c r="B110" s="7">
        <v>6</v>
      </c>
      <c r="C110" s="18" t="s">
        <v>50</v>
      </c>
      <c r="D110" s="27" t="s">
        <v>38</v>
      </c>
      <c r="E110" s="55" t="s">
        <v>62</v>
      </c>
      <c r="F110" s="7">
        <v>328155</v>
      </c>
      <c r="G110" s="7" t="s">
        <v>60</v>
      </c>
      <c r="H110" s="7" t="s">
        <v>153</v>
      </c>
      <c r="I110" s="60" t="s">
        <v>28</v>
      </c>
      <c r="J110" s="31">
        <v>2146756.21</v>
      </c>
      <c r="K110" s="31">
        <v>2146756.21</v>
      </c>
      <c r="L110" s="13" t="s">
        <v>5</v>
      </c>
      <c r="M110" s="28">
        <v>8</v>
      </c>
      <c r="N110" s="21">
        <v>45679</v>
      </c>
    </row>
    <row r="111" spans="2:14" ht="87" customHeight="1" x14ac:dyDescent="0.25">
      <c r="B111" s="7">
        <v>3</v>
      </c>
      <c r="C111" s="18" t="s">
        <v>47</v>
      </c>
      <c r="D111" s="27" t="s">
        <v>48</v>
      </c>
      <c r="E111" s="58" t="s">
        <v>49</v>
      </c>
      <c r="F111" s="7">
        <v>328132</v>
      </c>
      <c r="G111" s="7" t="s">
        <v>83</v>
      </c>
      <c r="H111" s="7" t="s">
        <v>154</v>
      </c>
      <c r="I111" s="60" t="s">
        <v>28</v>
      </c>
      <c r="J111" s="31">
        <v>14651000</v>
      </c>
      <c r="K111" s="31">
        <v>14651000</v>
      </c>
      <c r="L111" s="13" t="s">
        <v>5</v>
      </c>
      <c r="M111" s="28">
        <v>9</v>
      </c>
      <c r="N111" s="21">
        <v>45691</v>
      </c>
    </row>
    <row r="112" spans="2:14" ht="15" customHeight="1" x14ac:dyDescent="0.25">
      <c r="B112" s="7">
        <v>6</v>
      </c>
      <c r="C112" s="139" t="s">
        <v>50</v>
      </c>
      <c r="D112" s="27" t="s">
        <v>38</v>
      </c>
      <c r="E112" s="137" t="s">
        <v>62</v>
      </c>
      <c r="F112" s="170">
        <v>328141</v>
      </c>
      <c r="G112" s="170" t="s">
        <v>60</v>
      </c>
      <c r="H112" s="170" t="s">
        <v>196</v>
      </c>
      <c r="I112" s="60" t="s">
        <v>10</v>
      </c>
      <c r="J112" s="188">
        <v>1952573.22</v>
      </c>
      <c r="K112" s="31">
        <v>1693558.4</v>
      </c>
      <c r="L112" s="13" t="s">
        <v>5</v>
      </c>
      <c r="M112" s="28">
        <v>10</v>
      </c>
      <c r="N112" s="21">
        <v>45699</v>
      </c>
    </row>
    <row r="113" spans="2:14" ht="45" customHeight="1" x14ac:dyDescent="0.25">
      <c r="B113" s="7">
        <v>6</v>
      </c>
      <c r="C113" s="140"/>
      <c r="D113" s="27" t="s">
        <v>38</v>
      </c>
      <c r="E113" s="138"/>
      <c r="F113" s="172"/>
      <c r="G113" s="172"/>
      <c r="H113" s="172"/>
      <c r="I113" s="60" t="s">
        <v>10</v>
      </c>
      <c r="J113" s="189"/>
      <c r="K113" s="31">
        <v>259014.82</v>
      </c>
      <c r="L113" s="13" t="s">
        <v>8</v>
      </c>
      <c r="M113" s="28">
        <v>11</v>
      </c>
      <c r="N113" s="21">
        <v>45699</v>
      </c>
    </row>
    <row r="114" spans="2:14" ht="15" customHeight="1" x14ac:dyDescent="0.25">
      <c r="B114" s="7">
        <v>7</v>
      </c>
      <c r="C114" s="139" t="s">
        <v>63</v>
      </c>
      <c r="D114" s="13">
        <v>7</v>
      </c>
      <c r="E114" s="139" t="s">
        <v>30</v>
      </c>
      <c r="F114" s="170">
        <v>338556</v>
      </c>
      <c r="G114" s="170" t="s">
        <v>4</v>
      </c>
      <c r="H114" s="170" t="s">
        <v>150</v>
      </c>
      <c r="I114" s="60" t="s">
        <v>20</v>
      </c>
      <c r="J114" s="188">
        <v>2532588.29</v>
      </c>
      <c r="K114" s="31">
        <v>2152700.0499999998</v>
      </c>
      <c r="L114" s="13" t="s">
        <v>5</v>
      </c>
      <c r="M114" s="28">
        <v>12</v>
      </c>
      <c r="N114" s="21">
        <v>45714</v>
      </c>
    </row>
    <row r="115" spans="2:14" ht="30.75" customHeight="1" x14ac:dyDescent="0.25">
      <c r="B115" s="7">
        <v>7</v>
      </c>
      <c r="C115" s="140"/>
      <c r="D115" s="13">
        <v>7</v>
      </c>
      <c r="E115" s="140"/>
      <c r="F115" s="172"/>
      <c r="G115" s="172"/>
      <c r="H115" s="172"/>
      <c r="I115" s="60" t="s">
        <v>20</v>
      </c>
      <c r="J115" s="189"/>
      <c r="K115" s="31">
        <v>379888.24</v>
      </c>
      <c r="L115" s="13" t="s">
        <v>8</v>
      </c>
      <c r="M115" s="28">
        <v>13</v>
      </c>
      <c r="N115" s="21">
        <v>45714</v>
      </c>
    </row>
    <row r="116" spans="2:14" ht="105" x14ac:dyDescent="0.25">
      <c r="B116" s="7">
        <v>2</v>
      </c>
      <c r="C116" s="17" t="s">
        <v>31</v>
      </c>
      <c r="D116" s="27" t="s">
        <v>19</v>
      </c>
      <c r="E116" s="55" t="s">
        <v>61</v>
      </c>
      <c r="F116" s="7">
        <v>302421</v>
      </c>
      <c r="G116" s="7" t="s">
        <v>107</v>
      </c>
      <c r="H116" s="7" t="s">
        <v>203</v>
      </c>
      <c r="I116" s="60" t="s">
        <v>28</v>
      </c>
      <c r="J116" s="33">
        <v>723533</v>
      </c>
      <c r="K116" s="33">
        <v>723533</v>
      </c>
      <c r="L116" s="13" t="s">
        <v>5</v>
      </c>
      <c r="M116" s="28">
        <v>14</v>
      </c>
      <c r="N116" s="21">
        <v>45722</v>
      </c>
    </row>
    <row r="117" spans="2:14" ht="15" customHeight="1" x14ac:dyDescent="0.25">
      <c r="B117" s="7">
        <v>2</v>
      </c>
      <c r="C117" s="139" t="s">
        <v>31</v>
      </c>
      <c r="D117" s="27" t="s">
        <v>19</v>
      </c>
      <c r="E117" s="137" t="s">
        <v>61</v>
      </c>
      <c r="F117" s="170">
        <v>305102</v>
      </c>
      <c r="G117" s="170" t="s">
        <v>77</v>
      </c>
      <c r="H117" s="170" t="s">
        <v>155</v>
      </c>
      <c r="I117" s="60" t="s">
        <v>20</v>
      </c>
      <c r="J117" s="188">
        <v>303947.7</v>
      </c>
      <c r="K117" s="31">
        <v>263628.11</v>
      </c>
      <c r="L117" s="13" t="s">
        <v>5</v>
      </c>
      <c r="M117" s="28">
        <v>15</v>
      </c>
      <c r="N117" s="21">
        <v>45722</v>
      </c>
    </row>
    <row r="118" spans="2:14" ht="33" customHeight="1" x14ac:dyDescent="0.25">
      <c r="B118" s="7">
        <v>2</v>
      </c>
      <c r="C118" s="140"/>
      <c r="D118" s="27" t="s">
        <v>19</v>
      </c>
      <c r="E118" s="138"/>
      <c r="F118" s="172"/>
      <c r="G118" s="172"/>
      <c r="H118" s="172"/>
      <c r="I118" s="60" t="s">
        <v>20</v>
      </c>
      <c r="J118" s="189"/>
      <c r="K118" s="31">
        <v>40319.589999999997</v>
      </c>
      <c r="L118" s="13" t="s">
        <v>8</v>
      </c>
      <c r="M118" s="28">
        <v>16</v>
      </c>
      <c r="N118" s="21">
        <v>45722</v>
      </c>
    </row>
    <row r="119" spans="2:14" ht="28.5" customHeight="1" x14ac:dyDescent="0.25">
      <c r="B119" s="7">
        <v>4</v>
      </c>
      <c r="C119" s="139" t="s">
        <v>32</v>
      </c>
      <c r="D119" s="27" t="s">
        <v>21</v>
      </c>
      <c r="E119" s="139" t="s">
        <v>37</v>
      </c>
      <c r="F119" s="170">
        <v>302314</v>
      </c>
      <c r="G119" s="170" t="s">
        <v>95</v>
      </c>
      <c r="H119" s="170" t="s">
        <v>123</v>
      </c>
      <c r="I119" s="60" t="s">
        <v>84</v>
      </c>
      <c r="J119" s="188">
        <v>17049761.510000002</v>
      </c>
      <c r="K119" s="31">
        <v>14788058.460000001</v>
      </c>
      <c r="L119" s="13" t="s">
        <v>5</v>
      </c>
      <c r="M119" s="28">
        <v>17</v>
      </c>
      <c r="N119" s="21">
        <v>45722</v>
      </c>
    </row>
    <row r="120" spans="2:14" ht="61.5" customHeight="1" x14ac:dyDescent="0.25">
      <c r="B120" s="7">
        <v>4</v>
      </c>
      <c r="C120" s="140"/>
      <c r="D120" s="27" t="s">
        <v>21</v>
      </c>
      <c r="E120" s="140"/>
      <c r="F120" s="172"/>
      <c r="G120" s="172"/>
      <c r="H120" s="172"/>
      <c r="I120" s="60" t="s">
        <v>84</v>
      </c>
      <c r="J120" s="189"/>
      <c r="K120" s="31">
        <v>2261703.0499999998</v>
      </c>
      <c r="L120" s="13" t="s">
        <v>8</v>
      </c>
      <c r="M120" s="28">
        <v>18</v>
      </c>
      <c r="N120" s="21">
        <v>45722</v>
      </c>
    </row>
    <row r="121" spans="2:14" ht="15" customHeight="1" x14ac:dyDescent="0.25">
      <c r="B121" s="7">
        <v>2</v>
      </c>
      <c r="C121" s="139" t="s">
        <v>31</v>
      </c>
      <c r="D121" s="27" t="s">
        <v>19</v>
      </c>
      <c r="E121" s="139" t="s">
        <v>61</v>
      </c>
      <c r="F121" s="170">
        <v>328439</v>
      </c>
      <c r="G121" s="170" t="s">
        <v>55</v>
      </c>
      <c r="H121" s="170" t="s">
        <v>191</v>
      </c>
      <c r="I121" s="60" t="s">
        <v>20</v>
      </c>
      <c r="J121" s="188">
        <v>1763833.41</v>
      </c>
      <c r="K121" s="31">
        <v>1529855.51</v>
      </c>
      <c r="L121" s="13" t="s">
        <v>5</v>
      </c>
      <c r="M121" s="28">
        <v>19</v>
      </c>
      <c r="N121" s="21">
        <v>45722</v>
      </c>
    </row>
    <row r="122" spans="2:14" ht="33" customHeight="1" x14ac:dyDescent="0.25">
      <c r="B122" s="7">
        <v>2</v>
      </c>
      <c r="C122" s="140"/>
      <c r="D122" s="27" t="s">
        <v>19</v>
      </c>
      <c r="E122" s="140"/>
      <c r="F122" s="172"/>
      <c r="G122" s="172"/>
      <c r="H122" s="172"/>
      <c r="I122" s="60" t="s">
        <v>20</v>
      </c>
      <c r="J122" s="189"/>
      <c r="K122" s="31">
        <v>233977.9</v>
      </c>
      <c r="L122" s="13" t="s">
        <v>8</v>
      </c>
      <c r="M122" s="28">
        <v>20</v>
      </c>
      <c r="N122" s="21">
        <v>45722</v>
      </c>
    </row>
    <row r="123" spans="2:14" ht="15" customHeight="1" x14ac:dyDescent="0.25">
      <c r="B123" s="7">
        <v>2</v>
      </c>
      <c r="C123" s="139" t="s">
        <v>31</v>
      </c>
      <c r="D123" s="27" t="s">
        <v>19</v>
      </c>
      <c r="E123" s="139" t="s">
        <v>61</v>
      </c>
      <c r="F123" s="170">
        <v>329336</v>
      </c>
      <c r="G123" s="170" t="s">
        <v>55</v>
      </c>
      <c r="H123" s="170" t="s">
        <v>204</v>
      </c>
      <c r="I123" s="60" t="s">
        <v>20</v>
      </c>
      <c r="J123" s="188">
        <v>752967.96</v>
      </c>
      <c r="K123" s="31">
        <v>425126.74</v>
      </c>
      <c r="L123" s="13" t="s">
        <v>5</v>
      </c>
      <c r="M123" s="28">
        <v>21</v>
      </c>
      <c r="N123" s="21">
        <v>45722</v>
      </c>
    </row>
    <row r="124" spans="2:14" ht="45.75" customHeight="1" x14ac:dyDescent="0.25">
      <c r="B124" s="7">
        <v>2</v>
      </c>
      <c r="C124" s="140"/>
      <c r="D124" s="27" t="s">
        <v>19</v>
      </c>
      <c r="E124" s="140"/>
      <c r="F124" s="172"/>
      <c r="G124" s="172"/>
      <c r="H124" s="172"/>
      <c r="I124" s="60" t="s">
        <v>20</v>
      </c>
      <c r="J124" s="189"/>
      <c r="K124" s="31">
        <v>327841.21999999997</v>
      </c>
      <c r="L124" s="13" t="s">
        <v>8</v>
      </c>
      <c r="M124" s="28">
        <v>22</v>
      </c>
      <c r="N124" s="21">
        <v>45722</v>
      </c>
    </row>
    <row r="125" spans="2:14" ht="105" x14ac:dyDescent="0.25">
      <c r="B125" s="7">
        <v>2</v>
      </c>
      <c r="C125" s="17" t="s">
        <v>31</v>
      </c>
      <c r="D125" s="27" t="s">
        <v>19</v>
      </c>
      <c r="E125" s="17" t="s">
        <v>61</v>
      </c>
      <c r="F125" s="7">
        <v>328099</v>
      </c>
      <c r="G125" s="7" t="s">
        <v>55</v>
      </c>
      <c r="H125" s="7" t="s">
        <v>131</v>
      </c>
      <c r="I125" s="60" t="s">
        <v>20</v>
      </c>
      <c r="J125" s="32">
        <v>123829.7</v>
      </c>
      <c r="K125" s="31">
        <v>123829.7</v>
      </c>
      <c r="L125" s="13" t="s">
        <v>8</v>
      </c>
      <c r="M125" s="28">
        <v>23</v>
      </c>
      <c r="N125" s="21">
        <v>45722</v>
      </c>
    </row>
    <row r="126" spans="2:14" ht="15" customHeight="1" x14ac:dyDescent="0.25">
      <c r="B126" s="7">
        <v>2</v>
      </c>
      <c r="C126" s="139" t="s">
        <v>31</v>
      </c>
      <c r="D126" s="27" t="s">
        <v>19</v>
      </c>
      <c r="E126" s="139" t="s">
        <v>61</v>
      </c>
      <c r="F126" s="170">
        <v>328119</v>
      </c>
      <c r="G126" s="161" t="s">
        <v>70</v>
      </c>
      <c r="H126" s="170" t="s">
        <v>186</v>
      </c>
      <c r="I126" s="60" t="s">
        <v>20</v>
      </c>
      <c r="J126" s="188">
        <v>3664470.53</v>
      </c>
      <c r="K126" s="31">
        <v>3175261.16</v>
      </c>
      <c r="L126" s="13" t="s">
        <v>5</v>
      </c>
      <c r="M126" s="28">
        <v>24</v>
      </c>
      <c r="N126" s="21">
        <v>45722</v>
      </c>
    </row>
    <row r="127" spans="2:14" x14ac:dyDescent="0.25">
      <c r="B127" s="7">
        <v>2</v>
      </c>
      <c r="C127" s="140"/>
      <c r="D127" s="27" t="s">
        <v>19</v>
      </c>
      <c r="E127" s="140"/>
      <c r="F127" s="172"/>
      <c r="G127" s="162"/>
      <c r="H127" s="172"/>
      <c r="I127" s="60" t="s">
        <v>20</v>
      </c>
      <c r="J127" s="189"/>
      <c r="K127" s="31">
        <v>489209.37</v>
      </c>
      <c r="L127" s="13" t="s">
        <v>8</v>
      </c>
      <c r="M127" s="28">
        <v>25</v>
      </c>
      <c r="N127" s="21">
        <v>45722</v>
      </c>
    </row>
    <row r="128" spans="2:14" ht="105" x14ac:dyDescent="0.25">
      <c r="B128" s="7">
        <v>2</v>
      </c>
      <c r="C128" s="18" t="s">
        <v>31</v>
      </c>
      <c r="D128" s="27" t="s">
        <v>19</v>
      </c>
      <c r="E128" s="18" t="s">
        <v>61</v>
      </c>
      <c r="F128" s="7">
        <v>328119</v>
      </c>
      <c r="G128" s="7" t="s">
        <v>70</v>
      </c>
      <c r="H128" s="7" t="s">
        <v>186</v>
      </c>
      <c r="I128" s="60" t="s">
        <v>10</v>
      </c>
      <c r="J128" s="33">
        <v>237606.28</v>
      </c>
      <c r="K128" s="33">
        <v>237606.28</v>
      </c>
      <c r="L128" s="13" t="s">
        <v>8</v>
      </c>
      <c r="M128" s="28">
        <v>26</v>
      </c>
      <c r="N128" s="21">
        <v>45722</v>
      </c>
    </row>
    <row r="129" spans="2:14" ht="105" x14ac:dyDescent="0.25">
      <c r="B129" s="7">
        <v>3</v>
      </c>
      <c r="C129" s="18" t="s">
        <v>47</v>
      </c>
      <c r="D129" s="27" t="s">
        <v>48</v>
      </c>
      <c r="E129" s="58" t="s">
        <v>49</v>
      </c>
      <c r="F129" s="7">
        <v>334039</v>
      </c>
      <c r="G129" s="58" t="s">
        <v>60</v>
      </c>
      <c r="H129" s="7" t="s">
        <v>132</v>
      </c>
      <c r="I129" s="60" t="s">
        <v>20</v>
      </c>
      <c r="J129" s="33">
        <v>17840.89</v>
      </c>
      <c r="K129" s="33">
        <v>17840.89</v>
      </c>
      <c r="L129" s="13" t="s">
        <v>8</v>
      </c>
      <c r="M129" s="28">
        <v>27</v>
      </c>
      <c r="N129" s="21">
        <v>45722</v>
      </c>
    </row>
    <row r="130" spans="2:14" ht="23.25" customHeight="1" x14ac:dyDescent="0.25">
      <c r="B130" s="7">
        <v>2</v>
      </c>
      <c r="C130" s="139" t="s">
        <v>31</v>
      </c>
      <c r="D130" s="27" t="s">
        <v>19</v>
      </c>
      <c r="E130" s="139" t="s">
        <v>61</v>
      </c>
      <c r="F130" s="170">
        <v>331715</v>
      </c>
      <c r="G130" s="170" t="s">
        <v>94</v>
      </c>
      <c r="H130" s="170" t="s">
        <v>140</v>
      </c>
      <c r="I130" s="60" t="s">
        <v>39</v>
      </c>
      <c r="J130" s="188">
        <v>1039883.81</v>
      </c>
      <c r="K130" s="31">
        <v>901940.04</v>
      </c>
      <c r="L130" s="13" t="s">
        <v>5</v>
      </c>
      <c r="M130" s="28">
        <v>28</v>
      </c>
      <c r="N130" s="21">
        <v>45722</v>
      </c>
    </row>
    <row r="131" spans="2:14" ht="69" customHeight="1" x14ac:dyDescent="0.25">
      <c r="B131" s="7">
        <v>2</v>
      </c>
      <c r="C131" s="140"/>
      <c r="D131" s="27" t="s">
        <v>19</v>
      </c>
      <c r="E131" s="140"/>
      <c r="F131" s="172"/>
      <c r="G131" s="172"/>
      <c r="H131" s="172"/>
      <c r="I131" s="60" t="s">
        <v>39</v>
      </c>
      <c r="J131" s="189"/>
      <c r="K131" s="31">
        <v>137943.76999999999</v>
      </c>
      <c r="L131" s="13" t="s">
        <v>8</v>
      </c>
      <c r="M131" s="28">
        <v>29</v>
      </c>
      <c r="N131" s="21">
        <v>45722</v>
      </c>
    </row>
    <row r="132" spans="2:14" ht="45" customHeight="1" x14ac:dyDescent="0.25">
      <c r="B132" s="7">
        <v>2</v>
      </c>
      <c r="C132" s="139" t="s">
        <v>31</v>
      </c>
      <c r="D132" s="27" t="s">
        <v>19</v>
      </c>
      <c r="E132" s="139" t="s">
        <v>61</v>
      </c>
      <c r="F132" s="170">
        <v>331715</v>
      </c>
      <c r="G132" s="170" t="s">
        <v>94</v>
      </c>
      <c r="H132" s="170" t="s">
        <v>140</v>
      </c>
      <c r="I132" s="60" t="s">
        <v>20</v>
      </c>
      <c r="J132" s="188">
        <v>1038412.02</v>
      </c>
      <c r="K132" s="31">
        <v>679999.98</v>
      </c>
      <c r="L132" s="13" t="s">
        <v>5</v>
      </c>
      <c r="M132" s="28">
        <v>30</v>
      </c>
      <c r="N132" s="21">
        <v>45722</v>
      </c>
    </row>
    <row r="133" spans="2:14" ht="50.25" customHeight="1" x14ac:dyDescent="0.25">
      <c r="B133" s="7">
        <v>2</v>
      </c>
      <c r="C133" s="140"/>
      <c r="D133" s="27" t="s">
        <v>19</v>
      </c>
      <c r="E133" s="140"/>
      <c r="F133" s="172"/>
      <c r="G133" s="172"/>
      <c r="H133" s="172"/>
      <c r="I133" s="60" t="s">
        <v>20</v>
      </c>
      <c r="J133" s="189"/>
      <c r="K133" s="31">
        <v>358412.04</v>
      </c>
      <c r="L133" s="13" t="s">
        <v>8</v>
      </c>
      <c r="M133" s="28">
        <v>31</v>
      </c>
      <c r="N133" s="21">
        <v>45722</v>
      </c>
    </row>
    <row r="134" spans="2:14" ht="105" x14ac:dyDescent="0.25">
      <c r="B134" s="7">
        <v>3</v>
      </c>
      <c r="C134" s="26" t="s">
        <v>47</v>
      </c>
      <c r="D134" s="27" t="s">
        <v>48</v>
      </c>
      <c r="E134" s="69" t="s">
        <v>49</v>
      </c>
      <c r="F134" s="7">
        <v>328257</v>
      </c>
      <c r="G134" s="58" t="s">
        <v>86</v>
      </c>
      <c r="H134" s="7" t="s">
        <v>128</v>
      </c>
      <c r="I134" s="60" t="s">
        <v>20</v>
      </c>
      <c r="J134" s="36">
        <v>679943.54</v>
      </c>
      <c r="K134" s="36">
        <v>679943.54</v>
      </c>
      <c r="L134" s="13" t="s">
        <v>8</v>
      </c>
      <c r="M134" s="13">
        <v>32</v>
      </c>
      <c r="N134" s="21">
        <v>45727</v>
      </c>
    </row>
    <row r="135" spans="2:14" ht="15" customHeight="1" x14ac:dyDescent="0.25">
      <c r="B135" s="7">
        <v>3</v>
      </c>
      <c r="C135" s="183" t="s">
        <v>47</v>
      </c>
      <c r="D135" s="27" t="s">
        <v>48</v>
      </c>
      <c r="E135" s="161" t="s">
        <v>49</v>
      </c>
      <c r="F135" s="170">
        <v>328097</v>
      </c>
      <c r="G135" s="161" t="s">
        <v>83</v>
      </c>
      <c r="H135" s="170" t="s">
        <v>156</v>
      </c>
      <c r="I135" s="65" t="s">
        <v>85</v>
      </c>
      <c r="J135" s="188">
        <v>7299985.0499999998</v>
      </c>
      <c r="K135" s="33">
        <v>6331619.6500000004</v>
      </c>
      <c r="L135" s="46" t="s">
        <v>5</v>
      </c>
      <c r="M135" s="34">
        <v>33</v>
      </c>
      <c r="N135" s="35">
        <v>45727</v>
      </c>
    </row>
    <row r="136" spans="2:14" ht="38.25" customHeight="1" x14ac:dyDescent="0.25">
      <c r="B136" s="7">
        <v>3</v>
      </c>
      <c r="C136" s="183"/>
      <c r="D136" s="27" t="s">
        <v>48</v>
      </c>
      <c r="E136" s="162"/>
      <c r="F136" s="172"/>
      <c r="G136" s="162"/>
      <c r="H136" s="172"/>
      <c r="I136" s="60" t="s">
        <v>85</v>
      </c>
      <c r="J136" s="189"/>
      <c r="K136" s="33">
        <v>968365.4</v>
      </c>
      <c r="L136" s="13" t="s">
        <v>8</v>
      </c>
      <c r="M136" s="28">
        <v>34</v>
      </c>
      <c r="N136" s="21">
        <v>45727</v>
      </c>
    </row>
    <row r="137" spans="2:14" ht="15" customHeight="1" x14ac:dyDescent="0.25">
      <c r="B137" s="7">
        <v>2</v>
      </c>
      <c r="C137" s="139" t="s">
        <v>31</v>
      </c>
      <c r="D137" s="27" t="s">
        <v>19</v>
      </c>
      <c r="E137" s="139" t="s">
        <v>61</v>
      </c>
      <c r="F137" s="170">
        <v>328439</v>
      </c>
      <c r="G137" s="170" t="s">
        <v>55</v>
      </c>
      <c r="H137" s="170" t="s">
        <v>191</v>
      </c>
      <c r="I137" s="60" t="s">
        <v>10</v>
      </c>
      <c r="J137" s="188">
        <v>322861.15999999997</v>
      </c>
      <c r="K137" s="31">
        <v>193902.09</v>
      </c>
      <c r="L137" s="13" t="s">
        <v>5</v>
      </c>
      <c r="M137" s="28">
        <v>35</v>
      </c>
      <c r="N137" s="21">
        <v>45727</v>
      </c>
    </row>
    <row r="138" spans="2:14" ht="28.5" customHeight="1" x14ac:dyDescent="0.25">
      <c r="B138" s="7">
        <v>2</v>
      </c>
      <c r="C138" s="140"/>
      <c r="D138" s="27" t="s">
        <v>19</v>
      </c>
      <c r="E138" s="140"/>
      <c r="F138" s="172"/>
      <c r="G138" s="172"/>
      <c r="H138" s="172"/>
      <c r="I138" s="60" t="s">
        <v>10</v>
      </c>
      <c r="J138" s="189"/>
      <c r="K138" s="31">
        <v>128959.07</v>
      </c>
      <c r="L138" s="13" t="s">
        <v>8</v>
      </c>
      <c r="M138" s="28">
        <v>36</v>
      </c>
      <c r="N138" s="21">
        <v>45727</v>
      </c>
    </row>
    <row r="139" spans="2:14" ht="15" customHeight="1" x14ac:dyDescent="0.25">
      <c r="B139" s="7">
        <v>2</v>
      </c>
      <c r="C139" s="139" t="s">
        <v>31</v>
      </c>
      <c r="D139" s="27" t="s">
        <v>19</v>
      </c>
      <c r="E139" s="139" t="s">
        <v>61</v>
      </c>
      <c r="F139" s="170">
        <v>318461</v>
      </c>
      <c r="G139" s="170" t="s">
        <v>95</v>
      </c>
      <c r="H139" s="170" t="s">
        <v>125</v>
      </c>
      <c r="I139" s="60" t="s">
        <v>10</v>
      </c>
      <c r="J139" s="188">
        <f>K139+K140</f>
        <v>592370.14</v>
      </c>
      <c r="K139" s="31">
        <v>513790.43</v>
      </c>
      <c r="L139" s="13" t="s">
        <v>5</v>
      </c>
      <c r="M139" s="28">
        <v>38</v>
      </c>
      <c r="N139" s="21">
        <v>45730</v>
      </c>
    </row>
    <row r="140" spans="2:14" ht="29.25" customHeight="1" x14ac:dyDescent="0.25">
      <c r="B140" s="7">
        <v>2</v>
      </c>
      <c r="C140" s="140"/>
      <c r="D140" s="27" t="s">
        <v>19</v>
      </c>
      <c r="E140" s="140"/>
      <c r="F140" s="172"/>
      <c r="G140" s="172"/>
      <c r="H140" s="172"/>
      <c r="I140" s="60" t="s">
        <v>10</v>
      </c>
      <c r="J140" s="189"/>
      <c r="K140" s="31">
        <v>78579.710000000006</v>
      </c>
      <c r="L140" s="13" t="s">
        <v>8</v>
      </c>
      <c r="M140" s="28">
        <v>39</v>
      </c>
      <c r="N140" s="21">
        <v>45730</v>
      </c>
    </row>
    <row r="141" spans="2:14" ht="105" x14ac:dyDescent="0.25">
      <c r="B141" s="7">
        <v>2</v>
      </c>
      <c r="C141" s="20" t="s">
        <v>31</v>
      </c>
      <c r="D141" s="27" t="s">
        <v>19</v>
      </c>
      <c r="E141" s="20" t="s">
        <v>61</v>
      </c>
      <c r="F141" s="7">
        <v>318766</v>
      </c>
      <c r="G141" s="7" t="s">
        <v>88</v>
      </c>
      <c r="H141" s="7" t="s">
        <v>205</v>
      </c>
      <c r="I141" s="60" t="s">
        <v>28</v>
      </c>
      <c r="J141" s="33">
        <v>662253.11</v>
      </c>
      <c r="K141" s="31">
        <v>662253.11</v>
      </c>
      <c r="L141" s="13" t="s">
        <v>5</v>
      </c>
      <c r="M141" s="28">
        <v>40</v>
      </c>
      <c r="N141" s="21">
        <v>45733</v>
      </c>
    </row>
    <row r="142" spans="2:14" ht="34.5" customHeight="1" x14ac:dyDescent="0.25">
      <c r="B142" s="7">
        <v>2</v>
      </c>
      <c r="C142" s="139" t="s">
        <v>31</v>
      </c>
      <c r="D142" s="27" t="s">
        <v>19</v>
      </c>
      <c r="E142" s="139" t="s">
        <v>61</v>
      </c>
      <c r="F142" s="170">
        <v>318486</v>
      </c>
      <c r="G142" s="170" t="s">
        <v>96</v>
      </c>
      <c r="H142" s="170" t="s">
        <v>206</v>
      </c>
      <c r="I142" s="60" t="s">
        <v>20</v>
      </c>
      <c r="J142" s="188">
        <v>146020</v>
      </c>
      <c r="K142" s="31">
        <v>126650</v>
      </c>
      <c r="L142" s="13" t="s">
        <v>5</v>
      </c>
      <c r="M142" s="28">
        <v>41</v>
      </c>
      <c r="N142" s="21">
        <v>45735</v>
      </c>
    </row>
    <row r="143" spans="2:14" ht="48.75" customHeight="1" x14ac:dyDescent="0.25">
      <c r="B143" s="7">
        <v>2</v>
      </c>
      <c r="C143" s="140"/>
      <c r="D143" s="27" t="s">
        <v>19</v>
      </c>
      <c r="E143" s="140"/>
      <c r="F143" s="172"/>
      <c r="G143" s="172"/>
      <c r="H143" s="172"/>
      <c r="I143" s="60" t="s">
        <v>20</v>
      </c>
      <c r="J143" s="189"/>
      <c r="K143" s="31">
        <v>19370</v>
      </c>
      <c r="L143" s="13" t="s">
        <v>8</v>
      </c>
      <c r="M143" s="28">
        <v>42</v>
      </c>
      <c r="N143" s="21">
        <v>45735</v>
      </c>
    </row>
    <row r="144" spans="2:14" ht="64.5" customHeight="1" x14ac:dyDescent="0.25">
      <c r="B144" s="58">
        <v>3</v>
      </c>
      <c r="C144" s="18" t="s">
        <v>47</v>
      </c>
      <c r="D144" s="18" t="s">
        <v>48</v>
      </c>
      <c r="E144" s="58" t="s">
        <v>49</v>
      </c>
      <c r="F144" s="25">
        <v>329904</v>
      </c>
      <c r="G144" s="58" t="s">
        <v>73</v>
      </c>
      <c r="H144" s="7" t="s">
        <v>134</v>
      </c>
      <c r="I144" s="60" t="s">
        <v>20</v>
      </c>
      <c r="J144" s="33">
        <v>754172.93</v>
      </c>
      <c r="K144" s="31">
        <v>754172.93</v>
      </c>
      <c r="L144" s="13" t="s">
        <v>8</v>
      </c>
      <c r="M144" s="28">
        <v>46</v>
      </c>
      <c r="N144" s="21">
        <v>45742</v>
      </c>
    </row>
    <row r="145" spans="2:14" ht="65.25" customHeight="1" x14ac:dyDescent="0.25">
      <c r="B145" s="58">
        <v>3</v>
      </c>
      <c r="C145" s="18" t="s">
        <v>47</v>
      </c>
      <c r="D145" s="18" t="s">
        <v>48</v>
      </c>
      <c r="E145" s="58" t="s">
        <v>49</v>
      </c>
      <c r="F145" s="25">
        <v>329904</v>
      </c>
      <c r="G145" s="58" t="s">
        <v>73</v>
      </c>
      <c r="H145" s="7" t="s">
        <v>134</v>
      </c>
      <c r="I145" s="60" t="s">
        <v>97</v>
      </c>
      <c r="J145" s="33">
        <v>771758.91</v>
      </c>
      <c r="K145" s="33">
        <v>771758.91</v>
      </c>
      <c r="L145" s="13" t="s">
        <v>8</v>
      </c>
      <c r="M145" s="28">
        <v>47</v>
      </c>
      <c r="N145" s="21">
        <v>45747</v>
      </c>
    </row>
    <row r="146" spans="2:14" ht="15" customHeight="1" x14ac:dyDescent="0.25">
      <c r="B146" s="58">
        <v>7</v>
      </c>
      <c r="C146" s="139" t="s">
        <v>30</v>
      </c>
      <c r="D146" s="7">
        <v>7</v>
      </c>
      <c r="E146" s="161" t="s">
        <v>30</v>
      </c>
      <c r="F146" s="161">
        <v>338556</v>
      </c>
      <c r="G146" s="170" t="s">
        <v>4</v>
      </c>
      <c r="H146" s="170" t="s">
        <v>150</v>
      </c>
      <c r="I146" s="60" t="s">
        <v>10</v>
      </c>
      <c r="J146" s="184">
        <v>2940449.58</v>
      </c>
      <c r="K146" s="73">
        <v>2147327.1800000002</v>
      </c>
      <c r="L146" s="13" t="s">
        <v>5</v>
      </c>
      <c r="M146" s="28">
        <v>48</v>
      </c>
      <c r="N146" s="70">
        <v>45748</v>
      </c>
    </row>
    <row r="147" spans="2:14" ht="31.5" customHeight="1" x14ac:dyDescent="0.25">
      <c r="B147" s="58">
        <v>7</v>
      </c>
      <c r="C147" s="140"/>
      <c r="D147" s="7">
        <v>7</v>
      </c>
      <c r="E147" s="162"/>
      <c r="F147" s="162"/>
      <c r="G147" s="172"/>
      <c r="H147" s="172"/>
      <c r="I147" s="60" t="s">
        <v>10</v>
      </c>
      <c r="J147" s="186"/>
      <c r="K147" s="73">
        <v>793122.4</v>
      </c>
      <c r="L147" s="13" t="s">
        <v>8</v>
      </c>
      <c r="M147" s="28">
        <v>49</v>
      </c>
      <c r="N147" s="70">
        <v>45748</v>
      </c>
    </row>
    <row r="148" spans="2:14" ht="30" x14ac:dyDescent="0.25">
      <c r="B148" s="58">
        <v>6</v>
      </c>
      <c r="C148" s="18" t="s">
        <v>50</v>
      </c>
      <c r="D148" s="18" t="s">
        <v>100</v>
      </c>
      <c r="E148" s="58" t="s">
        <v>101</v>
      </c>
      <c r="F148" s="25">
        <v>328735</v>
      </c>
      <c r="G148" s="58" t="s">
        <v>98</v>
      </c>
      <c r="H148" s="7" t="s">
        <v>207</v>
      </c>
      <c r="I148" s="60" t="s">
        <v>28</v>
      </c>
      <c r="J148" s="33">
        <v>2286850.58</v>
      </c>
      <c r="K148" s="33">
        <v>2286850.58</v>
      </c>
      <c r="L148" s="13" t="s">
        <v>5</v>
      </c>
      <c r="M148" s="28">
        <v>50</v>
      </c>
      <c r="N148" s="21">
        <v>45748</v>
      </c>
    </row>
    <row r="149" spans="2:14" ht="45" x14ac:dyDescent="0.25">
      <c r="B149" s="7">
        <v>6</v>
      </c>
      <c r="C149" s="18" t="s">
        <v>50</v>
      </c>
      <c r="D149" s="27" t="s">
        <v>38</v>
      </c>
      <c r="E149" s="55" t="s">
        <v>62</v>
      </c>
      <c r="F149" s="25">
        <v>329870</v>
      </c>
      <c r="G149" s="58" t="s">
        <v>73</v>
      </c>
      <c r="H149" s="7" t="s">
        <v>133</v>
      </c>
      <c r="I149" s="60" t="s">
        <v>20</v>
      </c>
      <c r="J149" s="33">
        <v>427913.17</v>
      </c>
      <c r="K149" s="33">
        <v>427913.17</v>
      </c>
      <c r="L149" s="13" t="s">
        <v>8</v>
      </c>
      <c r="M149" s="28">
        <v>51</v>
      </c>
      <c r="N149" s="21">
        <v>45748</v>
      </c>
    </row>
    <row r="150" spans="2:14" ht="15" customHeight="1" x14ac:dyDescent="0.25">
      <c r="B150" s="58">
        <v>5</v>
      </c>
      <c r="C150" s="139" t="s">
        <v>46</v>
      </c>
      <c r="D150" s="18" t="s">
        <v>103</v>
      </c>
      <c r="E150" s="161" t="s">
        <v>102</v>
      </c>
      <c r="F150" s="177">
        <v>328664</v>
      </c>
      <c r="G150" s="170" t="s">
        <v>99</v>
      </c>
      <c r="H150" s="170" t="s">
        <v>157</v>
      </c>
      <c r="I150" s="71" t="s">
        <v>20</v>
      </c>
      <c r="J150" s="188">
        <f>K150+K151</f>
        <v>3715309.25</v>
      </c>
      <c r="K150" s="73">
        <v>2085122.53</v>
      </c>
      <c r="L150" s="13" t="s">
        <v>5</v>
      </c>
      <c r="M150" s="28">
        <v>52</v>
      </c>
      <c r="N150" s="70">
        <v>45748</v>
      </c>
    </row>
    <row r="151" spans="2:14" ht="32.25" customHeight="1" x14ac:dyDescent="0.25">
      <c r="B151" s="58">
        <v>5</v>
      </c>
      <c r="C151" s="140"/>
      <c r="D151" s="18" t="s">
        <v>103</v>
      </c>
      <c r="E151" s="162"/>
      <c r="F151" s="178"/>
      <c r="G151" s="172"/>
      <c r="H151" s="172"/>
      <c r="I151" s="71" t="s">
        <v>20</v>
      </c>
      <c r="J151" s="189"/>
      <c r="K151" s="73">
        <v>1630186.72</v>
      </c>
      <c r="L151" s="13" t="s">
        <v>8</v>
      </c>
      <c r="M151" s="28">
        <v>53</v>
      </c>
      <c r="N151" s="70">
        <v>45748</v>
      </c>
    </row>
    <row r="152" spans="2:14" ht="105" x14ac:dyDescent="0.25">
      <c r="B152" s="7">
        <v>3</v>
      </c>
      <c r="C152" s="18" t="s">
        <v>47</v>
      </c>
      <c r="D152" s="18" t="s">
        <v>48</v>
      </c>
      <c r="E152" s="58" t="s">
        <v>49</v>
      </c>
      <c r="F152" s="13">
        <v>328257</v>
      </c>
      <c r="G152" s="7" t="s">
        <v>76</v>
      </c>
      <c r="H152" s="7" t="s">
        <v>128</v>
      </c>
      <c r="I152" s="60" t="s">
        <v>10</v>
      </c>
      <c r="J152" s="73">
        <v>8934.94</v>
      </c>
      <c r="K152" s="73">
        <v>8934.94</v>
      </c>
      <c r="L152" s="13" t="s">
        <v>8</v>
      </c>
      <c r="M152" s="28">
        <v>54</v>
      </c>
      <c r="N152" s="70">
        <v>45750</v>
      </c>
    </row>
    <row r="153" spans="2:14" ht="105" x14ac:dyDescent="0.25">
      <c r="B153" s="7">
        <v>3</v>
      </c>
      <c r="C153" s="18" t="s">
        <v>47</v>
      </c>
      <c r="D153" s="18" t="s">
        <v>48</v>
      </c>
      <c r="E153" s="58" t="s">
        <v>49</v>
      </c>
      <c r="F153" s="25">
        <v>328257</v>
      </c>
      <c r="G153" s="7" t="s">
        <v>76</v>
      </c>
      <c r="H153" s="7" t="s">
        <v>128</v>
      </c>
      <c r="I153" s="60" t="s">
        <v>56</v>
      </c>
      <c r="J153" s="73">
        <v>19444205.48</v>
      </c>
      <c r="K153" s="73">
        <v>19444205.48</v>
      </c>
      <c r="L153" s="13" t="s">
        <v>5</v>
      </c>
      <c r="M153" s="28">
        <v>55</v>
      </c>
      <c r="N153" s="70">
        <v>45750</v>
      </c>
    </row>
    <row r="154" spans="2:14" ht="105" x14ac:dyDescent="0.25">
      <c r="B154" s="7">
        <v>2</v>
      </c>
      <c r="C154" s="18" t="s">
        <v>31</v>
      </c>
      <c r="D154" s="27" t="s">
        <v>19</v>
      </c>
      <c r="E154" s="18" t="s">
        <v>61</v>
      </c>
      <c r="F154" s="25">
        <v>319058</v>
      </c>
      <c r="G154" s="58" t="s">
        <v>95</v>
      </c>
      <c r="H154" s="7" t="s">
        <v>158</v>
      </c>
      <c r="I154" s="71" t="s">
        <v>28</v>
      </c>
      <c r="J154" s="73">
        <v>1100000</v>
      </c>
      <c r="K154" s="73">
        <v>1100000</v>
      </c>
      <c r="L154" s="13" t="s">
        <v>5</v>
      </c>
      <c r="M154" s="28">
        <v>56</v>
      </c>
      <c r="N154" s="70">
        <v>45750</v>
      </c>
    </row>
    <row r="155" spans="2:14" ht="45" x14ac:dyDescent="0.25">
      <c r="B155" s="7">
        <v>5</v>
      </c>
      <c r="C155" s="18" t="s">
        <v>46</v>
      </c>
      <c r="D155" s="27" t="s">
        <v>52</v>
      </c>
      <c r="E155" s="58" t="s">
        <v>80</v>
      </c>
      <c r="F155" s="25">
        <v>328381</v>
      </c>
      <c r="G155" s="58" t="s">
        <v>60</v>
      </c>
      <c r="H155" s="7" t="s">
        <v>144</v>
      </c>
      <c r="I155" s="71" t="s">
        <v>10</v>
      </c>
      <c r="J155" s="73">
        <v>676342.62</v>
      </c>
      <c r="K155" s="73">
        <v>676342.62</v>
      </c>
      <c r="L155" s="13" t="s">
        <v>8</v>
      </c>
      <c r="M155" s="28">
        <v>57</v>
      </c>
      <c r="N155" s="70">
        <v>45750</v>
      </c>
    </row>
    <row r="156" spans="2:14" ht="69.75" customHeight="1" x14ac:dyDescent="0.25">
      <c r="B156" s="7">
        <v>6</v>
      </c>
      <c r="C156" s="18" t="s">
        <v>50</v>
      </c>
      <c r="D156" s="27" t="s">
        <v>38</v>
      </c>
      <c r="E156" s="55" t="s">
        <v>62</v>
      </c>
      <c r="F156" s="25">
        <v>328231</v>
      </c>
      <c r="G156" s="7" t="s">
        <v>66</v>
      </c>
      <c r="H156" s="7" t="s">
        <v>216</v>
      </c>
      <c r="I156" s="60" t="s">
        <v>56</v>
      </c>
      <c r="J156" s="73">
        <v>745422.65</v>
      </c>
      <c r="K156" s="73">
        <v>745422.65</v>
      </c>
      <c r="L156" s="13" t="s">
        <v>5</v>
      </c>
      <c r="M156" s="28">
        <v>58</v>
      </c>
      <c r="N156" s="70">
        <v>45751</v>
      </c>
    </row>
    <row r="157" spans="2:14" ht="45" x14ac:dyDescent="0.25">
      <c r="B157" s="7">
        <v>5</v>
      </c>
      <c r="C157" s="18" t="s">
        <v>46</v>
      </c>
      <c r="D157" s="27" t="s">
        <v>52</v>
      </c>
      <c r="E157" s="58" t="s">
        <v>80</v>
      </c>
      <c r="F157" s="13">
        <v>328381</v>
      </c>
      <c r="G157" s="7" t="s">
        <v>60</v>
      </c>
      <c r="H157" s="7" t="s">
        <v>144</v>
      </c>
      <c r="I157" s="60" t="s">
        <v>56</v>
      </c>
      <c r="J157" s="73">
        <v>865089.4</v>
      </c>
      <c r="K157" s="73">
        <v>865089.4</v>
      </c>
      <c r="L157" s="13" t="s">
        <v>5</v>
      </c>
      <c r="M157" s="28">
        <v>59</v>
      </c>
      <c r="N157" s="70">
        <v>45751</v>
      </c>
    </row>
    <row r="158" spans="2:14" ht="45" x14ac:dyDescent="0.25">
      <c r="B158" s="7">
        <v>5</v>
      </c>
      <c r="C158" s="18" t="s">
        <v>46</v>
      </c>
      <c r="D158" s="27" t="s">
        <v>103</v>
      </c>
      <c r="E158" s="58" t="s">
        <v>102</v>
      </c>
      <c r="F158" s="13">
        <v>328664</v>
      </c>
      <c r="G158" s="7" t="s">
        <v>99</v>
      </c>
      <c r="H158" s="7" t="s">
        <v>157</v>
      </c>
      <c r="I158" s="71" t="s">
        <v>28</v>
      </c>
      <c r="J158" s="73">
        <v>1186457</v>
      </c>
      <c r="K158" s="73">
        <v>1186457</v>
      </c>
      <c r="L158" s="13" t="s">
        <v>5</v>
      </c>
      <c r="M158" s="28">
        <v>60</v>
      </c>
      <c r="N158" s="70">
        <v>45751</v>
      </c>
    </row>
    <row r="159" spans="2:14" ht="105" x14ac:dyDescent="0.25">
      <c r="B159" s="7">
        <v>3</v>
      </c>
      <c r="C159" s="18" t="s">
        <v>47</v>
      </c>
      <c r="D159" s="27" t="s">
        <v>48</v>
      </c>
      <c r="E159" s="58" t="s">
        <v>49</v>
      </c>
      <c r="F159" s="13">
        <v>334039</v>
      </c>
      <c r="G159" s="7" t="s">
        <v>60</v>
      </c>
      <c r="H159" s="7" t="s">
        <v>132</v>
      </c>
      <c r="I159" s="71" t="s">
        <v>10</v>
      </c>
      <c r="J159" s="73">
        <v>2298275.13</v>
      </c>
      <c r="K159" s="73">
        <v>2298275.13</v>
      </c>
      <c r="L159" s="13" t="s">
        <v>8</v>
      </c>
      <c r="M159" s="28">
        <v>61</v>
      </c>
      <c r="N159" s="70">
        <v>45757</v>
      </c>
    </row>
    <row r="160" spans="2:14" ht="15" customHeight="1" x14ac:dyDescent="0.25">
      <c r="B160" s="7">
        <v>6</v>
      </c>
      <c r="C160" s="139" t="s">
        <v>50</v>
      </c>
      <c r="D160" s="27" t="s">
        <v>38</v>
      </c>
      <c r="E160" s="137" t="s">
        <v>62</v>
      </c>
      <c r="F160" s="177">
        <v>328201</v>
      </c>
      <c r="G160" s="170" t="s">
        <v>77</v>
      </c>
      <c r="H160" s="170" t="s">
        <v>199</v>
      </c>
      <c r="I160" s="71" t="s">
        <v>20</v>
      </c>
      <c r="J160" s="184">
        <v>3083890.5</v>
      </c>
      <c r="K160" s="73">
        <v>2420281.19</v>
      </c>
      <c r="L160" s="13" t="s">
        <v>5</v>
      </c>
      <c r="M160" s="28">
        <v>62</v>
      </c>
      <c r="N160" s="70">
        <v>45762</v>
      </c>
    </row>
    <row r="161" spans="2:14" ht="28.5" customHeight="1" x14ac:dyDescent="0.25">
      <c r="B161" s="7">
        <v>6</v>
      </c>
      <c r="C161" s="140"/>
      <c r="D161" s="27" t="s">
        <v>38</v>
      </c>
      <c r="E161" s="138"/>
      <c r="F161" s="178"/>
      <c r="G161" s="172"/>
      <c r="H161" s="172"/>
      <c r="I161" s="71" t="s">
        <v>20</v>
      </c>
      <c r="J161" s="186"/>
      <c r="K161" s="73">
        <v>663609.31000000006</v>
      </c>
      <c r="L161" s="13" t="s">
        <v>8</v>
      </c>
      <c r="M161" s="28">
        <v>63</v>
      </c>
      <c r="N161" s="70">
        <v>45762</v>
      </c>
    </row>
    <row r="162" spans="2:14" ht="105" x14ac:dyDescent="0.25">
      <c r="B162" s="7">
        <v>2</v>
      </c>
      <c r="C162" s="18" t="s">
        <v>31</v>
      </c>
      <c r="D162" s="27" t="s">
        <v>19</v>
      </c>
      <c r="E162" s="18" t="s">
        <v>61</v>
      </c>
      <c r="F162" s="13">
        <v>328099</v>
      </c>
      <c r="G162" s="7" t="s">
        <v>55</v>
      </c>
      <c r="H162" s="7" t="s">
        <v>131</v>
      </c>
      <c r="I162" s="71" t="s">
        <v>104</v>
      </c>
      <c r="J162" s="73">
        <v>773293.05</v>
      </c>
      <c r="K162" s="73">
        <v>773293.05</v>
      </c>
      <c r="L162" s="13" t="s">
        <v>5</v>
      </c>
      <c r="M162" s="28">
        <v>64</v>
      </c>
      <c r="N162" s="70">
        <v>45762</v>
      </c>
    </row>
    <row r="163" spans="2:14" ht="105" x14ac:dyDescent="0.25">
      <c r="B163" s="58">
        <v>3</v>
      </c>
      <c r="C163" s="18" t="s">
        <v>47</v>
      </c>
      <c r="D163" s="18" t="s">
        <v>48</v>
      </c>
      <c r="E163" s="58" t="s">
        <v>49</v>
      </c>
      <c r="F163" s="13">
        <v>334039</v>
      </c>
      <c r="G163" s="7" t="s">
        <v>60</v>
      </c>
      <c r="H163" s="7" t="s">
        <v>132</v>
      </c>
      <c r="I163" s="71" t="s">
        <v>56</v>
      </c>
      <c r="J163" s="73">
        <v>15143835.539999999</v>
      </c>
      <c r="K163" s="73">
        <v>15143835.539999999</v>
      </c>
      <c r="L163" s="13" t="s">
        <v>5</v>
      </c>
      <c r="M163" s="28">
        <v>65</v>
      </c>
      <c r="N163" s="70">
        <v>45762</v>
      </c>
    </row>
    <row r="164" spans="2:14" ht="15" customHeight="1" x14ac:dyDescent="0.25">
      <c r="B164" s="7">
        <v>5</v>
      </c>
      <c r="C164" s="139" t="s">
        <v>46</v>
      </c>
      <c r="D164" s="27" t="s">
        <v>103</v>
      </c>
      <c r="E164" s="161" t="s">
        <v>102</v>
      </c>
      <c r="F164" s="177">
        <v>328664</v>
      </c>
      <c r="G164" s="170" t="s">
        <v>99</v>
      </c>
      <c r="H164" s="170" t="s">
        <v>157</v>
      </c>
      <c r="I164" s="71" t="s">
        <v>39</v>
      </c>
      <c r="J164" s="184">
        <f>K164+K165</f>
        <v>1052545.1499999999</v>
      </c>
      <c r="K164" s="73">
        <v>590714.11</v>
      </c>
      <c r="L164" s="13" t="s">
        <v>5</v>
      </c>
      <c r="M164" s="28">
        <v>66</v>
      </c>
      <c r="N164" s="70">
        <v>45762</v>
      </c>
    </row>
    <row r="165" spans="2:14" ht="37.5" customHeight="1" x14ac:dyDescent="0.25">
      <c r="B165" s="7">
        <v>5</v>
      </c>
      <c r="C165" s="140"/>
      <c r="D165" s="27" t="s">
        <v>103</v>
      </c>
      <c r="E165" s="162"/>
      <c r="F165" s="178"/>
      <c r="G165" s="172"/>
      <c r="H165" s="172"/>
      <c r="I165" s="71" t="s">
        <v>39</v>
      </c>
      <c r="J165" s="186"/>
      <c r="K165" s="73">
        <v>461831.04</v>
      </c>
      <c r="L165" s="13" t="s">
        <v>8</v>
      </c>
      <c r="M165" s="28">
        <v>67</v>
      </c>
      <c r="N165" s="70">
        <v>45762</v>
      </c>
    </row>
    <row r="166" spans="2:14" ht="15" customHeight="1" x14ac:dyDescent="0.25">
      <c r="B166" s="7">
        <v>2</v>
      </c>
      <c r="C166" s="139" t="s">
        <v>31</v>
      </c>
      <c r="D166" s="27" t="s">
        <v>19</v>
      </c>
      <c r="E166" s="139" t="s">
        <v>61</v>
      </c>
      <c r="F166" s="177">
        <v>305708</v>
      </c>
      <c r="G166" s="170" t="s">
        <v>57</v>
      </c>
      <c r="H166" s="170" t="s">
        <v>208</v>
      </c>
      <c r="I166" s="71" t="s">
        <v>85</v>
      </c>
      <c r="J166" s="184">
        <f>K166+K167</f>
        <v>261411.97</v>
      </c>
      <c r="K166" s="73">
        <v>226734.87</v>
      </c>
      <c r="L166" s="13" t="s">
        <v>5</v>
      </c>
      <c r="M166" s="28">
        <v>68</v>
      </c>
      <c r="N166" s="70">
        <v>45770</v>
      </c>
    </row>
    <row r="167" spans="2:14" ht="78" customHeight="1" x14ac:dyDescent="0.25">
      <c r="B167" s="7">
        <v>2</v>
      </c>
      <c r="C167" s="140"/>
      <c r="D167" s="27" t="s">
        <v>19</v>
      </c>
      <c r="E167" s="140"/>
      <c r="F167" s="178"/>
      <c r="G167" s="172"/>
      <c r="H167" s="172"/>
      <c r="I167" s="71" t="s">
        <v>85</v>
      </c>
      <c r="J167" s="186"/>
      <c r="K167" s="73">
        <v>34677.1</v>
      </c>
      <c r="L167" s="13" t="s">
        <v>8</v>
      </c>
      <c r="M167" s="28">
        <v>69</v>
      </c>
      <c r="N167" s="70">
        <v>45770</v>
      </c>
    </row>
    <row r="168" spans="2:14" ht="15" customHeight="1" x14ac:dyDescent="0.25">
      <c r="B168" s="7">
        <v>2</v>
      </c>
      <c r="C168" s="139" t="s">
        <v>31</v>
      </c>
      <c r="D168" s="27" t="s">
        <v>19</v>
      </c>
      <c r="E168" s="139" t="s">
        <v>218</v>
      </c>
      <c r="F168" s="177">
        <v>318878</v>
      </c>
      <c r="G168" s="170" t="s">
        <v>105</v>
      </c>
      <c r="H168" s="170" t="s">
        <v>159</v>
      </c>
      <c r="I168" s="71" t="s">
        <v>10</v>
      </c>
      <c r="J168" s="184">
        <f>K168+K169</f>
        <v>81634</v>
      </c>
      <c r="K168" s="73">
        <v>70805</v>
      </c>
      <c r="L168" s="13" t="s">
        <v>5</v>
      </c>
      <c r="M168" s="28">
        <v>70</v>
      </c>
      <c r="N168" s="70">
        <v>45770</v>
      </c>
    </row>
    <row r="169" spans="2:14" ht="69.75" customHeight="1" x14ac:dyDescent="0.25">
      <c r="B169" s="7">
        <v>2</v>
      </c>
      <c r="C169" s="140"/>
      <c r="D169" s="27" t="s">
        <v>19</v>
      </c>
      <c r="E169" s="140"/>
      <c r="F169" s="178"/>
      <c r="G169" s="172"/>
      <c r="H169" s="172"/>
      <c r="I169" s="71" t="s">
        <v>10</v>
      </c>
      <c r="J169" s="186"/>
      <c r="K169" s="73">
        <v>10829</v>
      </c>
      <c r="L169" s="13" t="s">
        <v>8</v>
      </c>
      <c r="M169" s="28">
        <v>71</v>
      </c>
      <c r="N169" s="70">
        <v>45770</v>
      </c>
    </row>
    <row r="170" spans="2:14" ht="75" x14ac:dyDescent="0.25">
      <c r="B170" s="7">
        <v>5</v>
      </c>
      <c r="C170" s="18" t="s">
        <v>46</v>
      </c>
      <c r="D170" s="27" t="s">
        <v>52</v>
      </c>
      <c r="E170" s="58" t="s">
        <v>80</v>
      </c>
      <c r="F170" s="13">
        <v>329782</v>
      </c>
      <c r="G170" s="58" t="s">
        <v>54</v>
      </c>
      <c r="H170" s="7" t="s">
        <v>130</v>
      </c>
      <c r="I170" s="71" t="s">
        <v>20</v>
      </c>
      <c r="J170" s="81">
        <f>K170</f>
        <v>355427.61</v>
      </c>
      <c r="K170" s="73">
        <v>355427.61</v>
      </c>
      <c r="L170" s="13" t="s">
        <v>8</v>
      </c>
      <c r="M170" s="28">
        <v>72</v>
      </c>
      <c r="N170" s="70">
        <v>45770</v>
      </c>
    </row>
    <row r="171" spans="2:14" ht="15" customHeight="1" x14ac:dyDescent="0.25">
      <c r="B171" s="7">
        <v>5</v>
      </c>
      <c r="C171" s="139" t="s">
        <v>46</v>
      </c>
      <c r="D171" s="27" t="s">
        <v>103</v>
      </c>
      <c r="E171" s="161" t="s">
        <v>102</v>
      </c>
      <c r="F171" s="177">
        <v>331553</v>
      </c>
      <c r="G171" s="170" t="s">
        <v>106</v>
      </c>
      <c r="H171" s="170" t="s">
        <v>160</v>
      </c>
      <c r="I171" s="71" t="s">
        <v>20</v>
      </c>
      <c r="J171" s="184">
        <f>K171+K172</f>
        <v>634235.16999999993</v>
      </c>
      <c r="K171" s="73">
        <v>356020.97</v>
      </c>
      <c r="L171" s="13" t="s">
        <v>5</v>
      </c>
      <c r="M171" s="28">
        <v>73</v>
      </c>
      <c r="N171" s="70">
        <v>45770</v>
      </c>
    </row>
    <row r="172" spans="2:14" x14ac:dyDescent="0.25">
      <c r="B172" s="7">
        <v>5</v>
      </c>
      <c r="C172" s="140"/>
      <c r="D172" s="27" t="s">
        <v>103</v>
      </c>
      <c r="E172" s="162"/>
      <c r="F172" s="178"/>
      <c r="G172" s="172"/>
      <c r="H172" s="172"/>
      <c r="I172" s="71" t="s">
        <v>20</v>
      </c>
      <c r="J172" s="186"/>
      <c r="K172" s="73">
        <v>278214.2</v>
      </c>
      <c r="L172" s="13" t="s">
        <v>8</v>
      </c>
      <c r="M172" s="28">
        <v>74</v>
      </c>
      <c r="N172" s="70">
        <v>45770</v>
      </c>
    </row>
    <row r="173" spans="2:14" ht="15" customHeight="1" x14ac:dyDescent="0.25">
      <c r="B173" s="7">
        <v>6</v>
      </c>
      <c r="C173" s="139" t="s">
        <v>50</v>
      </c>
      <c r="D173" s="27" t="s">
        <v>38</v>
      </c>
      <c r="E173" s="137" t="s">
        <v>62</v>
      </c>
      <c r="F173" s="177">
        <v>328546</v>
      </c>
      <c r="G173" s="170" t="s">
        <v>95</v>
      </c>
      <c r="H173" s="170" t="s">
        <v>161</v>
      </c>
      <c r="I173" s="71" t="s">
        <v>20</v>
      </c>
      <c r="J173" s="184">
        <f>K173+K174</f>
        <v>101323.51999999999</v>
      </c>
      <c r="K173" s="73">
        <v>87882.65</v>
      </c>
      <c r="L173" s="13" t="s">
        <v>5</v>
      </c>
      <c r="M173" s="28">
        <v>75</v>
      </c>
      <c r="N173" s="70">
        <v>45770</v>
      </c>
    </row>
    <row r="174" spans="2:14" x14ac:dyDescent="0.25">
      <c r="B174" s="7">
        <v>6</v>
      </c>
      <c r="C174" s="140"/>
      <c r="D174" s="27" t="s">
        <v>38</v>
      </c>
      <c r="E174" s="138"/>
      <c r="F174" s="178"/>
      <c r="G174" s="172"/>
      <c r="H174" s="172"/>
      <c r="I174" s="71" t="s">
        <v>20</v>
      </c>
      <c r="J174" s="186"/>
      <c r="K174" s="73">
        <v>13440.87</v>
      </c>
      <c r="L174" s="13" t="s">
        <v>8</v>
      </c>
      <c r="M174" s="28">
        <v>76</v>
      </c>
      <c r="N174" s="70">
        <v>45770</v>
      </c>
    </row>
    <row r="175" spans="2:14" ht="70.5" customHeight="1" x14ac:dyDescent="0.25">
      <c r="B175" s="3">
        <v>6</v>
      </c>
      <c r="C175" s="3" t="s">
        <v>50</v>
      </c>
      <c r="D175" s="27" t="s">
        <v>38</v>
      </c>
      <c r="E175" s="58" t="s">
        <v>62</v>
      </c>
      <c r="F175" s="3">
        <v>328231</v>
      </c>
      <c r="G175" s="58" t="s">
        <v>66</v>
      </c>
      <c r="H175" s="7" t="s">
        <v>216</v>
      </c>
      <c r="I175" s="71" t="s">
        <v>20</v>
      </c>
      <c r="J175" s="73">
        <v>131545.17000000001</v>
      </c>
      <c r="K175" s="73">
        <v>131545.17000000001</v>
      </c>
      <c r="L175" s="13" t="s">
        <v>8</v>
      </c>
      <c r="M175" s="13">
        <v>77</v>
      </c>
      <c r="N175" s="70">
        <v>45771</v>
      </c>
    </row>
    <row r="176" spans="2:14" ht="60" x14ac:dyDescent="0.25">
      <c r="B176" s="3">
        <v>6</v>
      </c>
      <c r="C176" s="3" t="s">
        <v>50</v>
      </c>
      <c r="D176" s="27" t="s">
        <v>38</v>
      </c>
      <c r="E176" s="58" t="s">
        <v>62</v>
      </c>
      <c r="F176" s="3">
        <v>328455</v>
      </c>
      <c r="G176" s="3" t="s">
        <v>108</v>
      </c>
      <c r="H176" s="7" t="s">
        <v>215</v>
      </c>
      <c r="I176" s="71" t="s">
        <v>20</v>
      </c>
      <c r="J176" s="73">
        <v>414747.18</v>
      </c>
      <c r="K176" s="73">
        <v>414747.18</v>
      </c>
      <c r="L176" s="13" t="s">
        <v>8</v>
      </c>
      <c r="M176" s="13">
        <v>78</v>
      </c>
      <c r="N176" s="70">
        <v>45771</v>
      </c>
    </row>
    <row r="177" spans="2:14" ht="15" customHeight="1" x14ac:dyDescent="0.25">
      <c r="B177" s="7">
        <v>2</v>
      </c>
      <c r="C177" s="139" t="s">
        <v>31</v>
      </c>
      <c r="D177" s="27" t="s">
        <v>19</v>
      </c>
      <c r="E177" s="137" t="s">
        <v>61</v>
      </c>
      <c r="F177" s="151">
        <v>302804</v>
      </c>
      <c r="G177" s="170" t="s">
        <v>82</v>
      </c>
      <c r="H177" s="170" t="s">
        <v>152</v>
      </c>
      <c r="I177" s="60" t="s">
        <v>20</v>
      </c>
      <c r="J177" s="190">
        <v>366968.27</v>
      </c>
      <c r="K177" s="31">
        <v>318288.88</v>
      </c>
      <c r="L177" s="13" t="s">
        <v>5</v>
      </c>
      <c r="M177" s="28">
        <v>79</v>
      </c>
      <c r="N177" s="21">
        <v>45771</v>
      </c>
    </row>
    <row r="178" spans="2:14" x14ac:dyDescent="0.25">
      <c r="B178" s="7">
        <v>2</v>
      </c>
      <c r="C178" s="140"/>
      <c r="D178" s="27" t="s">
        <v>19</v>
      </c>
      <c r="E178" s="138"/>
      <c r="F178" s="151"/>
      <c r="G178" s="172"/>
      <c r="H178" s="172"/>
      <c r="I178" s="60" t="s">
        <v>20</v>
      </c>
      <c r="J178" s="175"/>
      <c r="K178" s="31">
        <v>48679.39</v>
      </c>
      <c r="L178" s="13" t="s">
        <v>8</v>
      </c>
      <c r="M178" s="28">
        <v>80</v>
      </c>
      <c r="N178" s="21">
        <v>45771</v>
      </c>
    </row>
    <row r="179" spans="2:14" ht="15" customHeight="1" x14ac:dyDescent="0.25">
      <c r="B179" s="7">
        <v>4</v>
      </c>
      <c r="C179" s="183" t="s">
        <v>32</v>
      </c>
      <c r="D179" s="27" t="s">
        <v>21</v>
      </c>
      <c r="E179" s="139" t="s">
        <v>37</v>
      </c>
      <c r="F179" s="177">
        <v>328339</v>
      </c>
      <c r="G179" s="170" t="s">
        <v>95</v>
      </c>
      <c r="H179" s="170" t="s">
        <v>162</v>
      </c>
      <c r="I179" s="71" t="s">
        <v>7</v>
      </c>
      <c r="J179" s="184">
        <f>K179+K180</f>
        <v>22273080.990000002</v>
      </c>
      <c r="K179" s="73">
        <v>19318488.600000001</v>
      </c>
      <c r="L179" s="13" t="s">
        <v>5</v>
      </c>
      <c r="M179" s="28">
        <v>82</v>
      </c>
      <c r="N179" s="70">
        <v>45776</v>
      </c>
    </row>
    <row r="180" spans="2:14" x14ac:dyDescent="0.25">
      <c r="B180" s="7">
        <v>4</v>
      </c>
      <c r="C180" s="183"/>
      <c r="D180" s="27" t="s">
        <v>21</v>
      </c>
      <c r="E180" s="140"/>
      <c r="F180" s="178"/>
      <c r="G180" s="172"/>
      <c r="H180" s="172"/>
      <c r="I180" s="71" t="s">
        <v>20</v>
      </c>
      <c r="J180" s="186"/>
      <c r="K180" s="73">
        <v>2954592.39</v>
      </c>
      <c r="L180" s="13" t="s">
        <v>8</v>
      </c>
      <c r="M180" s="28">
        <v>83</v>
      </c>
      <c r="N180" s="70">
        <v>45776</v>
      </c>
    </row>
    <row r="181" spans="2:14" ht="15" customHeight="1" x14ac:dyDescent="0.25">
      <c r="B181" s="58">
        <v>6</v>
      </c>
      <c r="C181" s="139" t="s">
        <v>50</v>
      </c>
      <c r="D181" s="27" t="s">
        <v>38</v>
      </c>
      <c r="E181" s="137" t="s">
        <v>62</v>
      </c>
      <c r="F181" s="177">
        <v>329398</v>
      </c>
      <c r="G181" s="170" t="s">
        <v>93</v>
      </c>
      <c r="H181" s="170" t="s">
        <v>148</v>
      </c>
      <c r="I181" s="71" t="s">
        <v>39</v>
      </c>
      <c r="J181" s="184">
        <f>K181+K182</f>
        <v>20008.66</v>
      </c>
      <c r="K181" s="73">
        <v>17354.45</v>
      </c>
      <c r="L181" s="13" t="s">
        <v>5</v>
      </c>
      <c r="M181" s="28">
        <v>87</v>
      </c>
      <c r="N181" s="70">
        <v>45784</v>
      </c>
    </row>
    <row r="182" spans="2:14" x14ac:dyDescent="0.25">
      <c r="B182" s="58">
        <v>6</v>
      </c>
      <c r="C182" s="140"/>
      <c r="D182" s="27" t="s">
        <v>38</v>
      </c>
      <c r="E182" s="138"/>
      <c r="F182" s="178"/>
      <c r="G182" s="172"/>
      <c r="H182" s="172"/>
      <c r="I182" s="71" t="s">
        <v>39</v>
      </c>
      <c r="J182" s="186"/>
      <c r="K182" s="73">
        <v>2654.21</v>
      </c>
      <c r="L182" s="13" t="s">
        <v>8</v>
      </c>
      <c r="M182" s="28">
        <v>88</v>
      </c>
      <c r="N182" s="70">
        <v>45784</v>
      </c>
    </row>
    <row r="183" spans="2:14" ht="15" customHeight="1" x14ac:dyDescent="0.25">
      <c r="B183" s="58">
        <v>3</v>
      </c>
      <c r="C183" s="139" t="s">
        <v>47</v>
      </c>
      <c r="D183" s="27" t="s">
        <v>48</v>
      </c>
      <c r="E183" s="161" t="s">
        <v>49</v>
      </c>
      <c r="F183" s="177">
        <v>328097</v>
      </c>
      <c r="G183" s="170" t="s">
        <v>83</v>
      </c>
      <c r="H183" s="170" t="s">
        <v>156</v>
      </c>
      <c r="I183" s="71" t="s">
        <v>109</v>
      </c>
      <c r="J183" s="184">
        <f>K183+K184</f>
        <v>422700.09</v>
      </c>
      <c r="K183" s="73">
        <v>366627.63</v>
      </c>
      <c r="L183" s="13" t="s">
        <v>5</v>
      </c>
      <c r="M183" s="28">
        <v>89</v>
      </c>
      <c r="N183" s="70">
        <v>45786</v>
      </c>
    </row>
    <row r="184" spans="2:14" x14ac:dyDescent="0.25">
      <c r="B184" s="58">
        <v>3</v>
      </c>
      <c r="C184" s="140"/>
      <c r="D184" s="27" t="s">
        <v>48</v>
      </c>
      <c r="E184" s="162"/>
      <c r="F184" s="178"/>
      <c r="G184" s="172"/>
      <c r="H184" s="172"/>
      <c r="I184" s="71" t="s">
        <v>109</v>
      </c>
      <c r="J184" s="185"/>
      <c r="K184" s="73">
        <v>56072.46</v>
      </c>
      <c r="L184" s="13" t="s">
        <v>8</v>
      </c>
      <c r="M184" s="28">
        <v>90</v>
      </c>
      <c r="N184" s="70">
        <v>45786</v>
      </c>
    </row>
    <row r="185" spans="2:14" ht="15" customHeight="1" x14ac:dyDescent="0.25">
      <c r="B185" s="58">
        <v>2</v>
      </c>
      <c r="C185" s="139" t="s">
        <v>31</v>
      </c>
      <c r="D185" s="27" t="s">
        <v>19</v>
      </c>
      <c r="E185" s="137" t="s">
        <v>43</v>
      </c>
      <c r="F185" s="177">
        <v>328116</v>
      </c>
      <c r="G185" s="12" t="s">
        <v>86</v>
      </c>
      <c r="H185" s="170" t="s">
        <v>163</v>
      </c>
      <c r="I185" s="71" t="s">
        <v>10</v>
      </c>
      <c r="J185" s="191">
        <f>K185+K186</f>
        <v>783230.47000000009</v>
      </c>
      <c r="K185" s="73">
        <v>679332.55</v>
      </c>
      <c r="L185" s="13" t="s">
        <v>5</v>
      </c>
      <c r="M185" s="28">
        <v>91</v>
      </c>
      <c r="N185" s="70">
        <v>45786</v>
      </c>
    </row>
    <row r="186" spans="2:14" x14ac:dyDescent="0.25">
      <c r="B186" s="58">
        <v>2</v>
      </c>
      <c r="C186" s="140"/>
      <c r="D186" s="27" t="s">
        <v>19</v>
      </c>
      <c r="E186" s="138"/>
      <c r="F186" s="178"/>
      <c r="G186" s="12" t="s">
        <v>86</v>
      </c>
      <c r="H186" s="172"/>
      <c r="I186" s="71" t="s">
        <v>10</v>
      </c>
      <c r="J186" s="191"/>
      <c r="K186" s="73">
        <v>103897.92</v>
      </c>
      <c r="L186" s="13" t="s">
        <v>8</v>
      </c>
      <c r="M186" s="28">
        <v>92</v>
      </c>
      <c r="N186" s="70">
        <v>45786</v>
      </c>
    </row>
    <row r="187" spans="2:14" ht="105" x14ac:dyDescent="0.25">
      <c r="B187" s="58">
        <v>2</v>
      </c>
      <c r="C187" s="18" t="s">
        <v>31</v>
      </c>
      <c r="D187" s="27" t="s">
        <v>19</v>
      </c>
      <c r="E187" s="55" t="s">
        <v>43</v>
      </c>
      <c r="F187" s="13">
        <v>331715</v>
      </c>
      <c r="G187" s="12" t="s">
        <v>110</v>
      </c>
      <c r="H187" s="7" t="s">
        <v>140</v>
      </c>
      <c r="I187" s="60" t="s">
        <v>56</v>
      </c>
      <c r="J187" s="82">
        <f>K187</f>
        <v>1663463.4</v>
      </c>
      <c r="K187" s="73">
        <v>1663463.4</v>
      </c>
      <c r="L187" s="13" t="s">
        <v>5</v>
      </c>
      <c r="M187" s="28">
        <v>94</v>
      </c>
      <c r="N187" s="70">
        <v>45786</v>
      </c>
    </row>
    <row r="188" spans="2:14" ht="15" customHeight="1" x14ac:dyDescent="0.25">
      <c r="B188" s="58">
        <v>4</v>
      </c>
      <c r="C188" s="183" t="s">
        <v>32</v>
      </c>
      <c r="D188" s="27" t="s">
        <v>21</v>
      </c>
      <c r="E188" s="139" t="s">
        <v>44</v>
      </c>
      <c r="F188" s="177">
        <v>302314</v>
      </c>
      <c r="G188" s="170" t="s">
        <v>92</v>
      </c>
      <c r="H188" s="170" t="s">
        <v>123</v>
      </c>
      <c r="I188" s="71" t="s">
        <v>13</v>
      </c>
      <c r="J188" s="184">
        <f>K188+K189</f>
        <v>26128499.039999999</v>
      </c>
      <c r="K188" s="73">
        <v>22662473.649999999</v>
      </c>
      <c r="L188" s="13" t="s">
        <v>5</v>
      </c>
      <c r="M188" s="28">
        <v>95</v>
      </c>
      <c r="N188" s="70">
        <v>45789</v>
      </c>
    </row>
    <row r="189" spans="2:14" x14ac:dyDescent="0.25">
      <c r="B189" s="58">
        <v>4</v>
      </c>
      <c r="C189" s="183"/>
      <c r="D189" s="27" t="s">
        <v>21</v>
      </c>
      <c r="E189" s="140"/>
      <c r="F189" s="178"/>
      <c r="G189" s="172"/>
      <c r="H189" s="172"/>
      <c r="I189" s="71" t="s">
        <v>13</v>
      </c>
      <c r="J189" s="186"/>
      <c r="K189" s="73">
        <v>3466025.39</v>
      </c>
      <c r="L189" s="13" t="s">
        <v>8</v>
      </c>
      <c r="M189" s="28">
        <v>96</v>
      </c>
      <c r="N189" s="70">
        <v>45789</v>
      </c>
    </row>
    <row r="190" spans="2:14" ht="30" x14ac:dyDescent="0.25">
      <c r="B190" s="58">
        <v>5</v>
      </c>
      <c r="C190" s="17" t="s">
        <v>46</v>
      </c>
      <c r="D190" s="27" t="s">
        <v>40</v>
      </c>
      <c r="E190" s="47" t="s">
        <v>41</v>
      </c>
      <c r="F190" s="13">
        <v>328619</v>
      </c>
      <c r="G190" s="7" t="s">
        <v>75</v>
      </c>
      <c r="H190" s="7" t="s">
        <v>148</v>
      </c>
      <c r="I190" s="71" t="s">
        <v>56</v>
      </c>
      <c r="J190" s="81">
        <v>1333842.26</v>
      </c>
      <c r="K190" s="73">
        <v>1333842.26</v>
      </c>
      <c r="L190" s="13" t="s">
        <v>5</v>
      </c>
      <c r="M190" s="28">
        <v>97</v>
      </c>
      <c r="N190" s="70">
        <v>45789</v>
      </c>
    </row>
    <row r="191" spans="2:14" ht="60" x14ac:dyDescent="0.25">
      <c r="B191" s="58">
        <v>6</v>
      </c>
      <c r="C191" s="18" t="s">
        <v>50</v>
      </c>
      <c r="D191" s="18" t="s">
        <v>38</v>
      </c>
      <c r="E191" s="55" t="s">
        <v>62</v>
      </c>
      <c r="F191" s="25">
        <v>328455</v>
      </c>
      <c r="G191" s="58" t="s">
        <v>59</v>
      </c>
      <c r="H191" s="7" t="s">
        <v>215</v>
      </c>
      <c r="I191" s="60" t="s">
        <v>56</v>
      </c>
      <c r="J191" s="81">
        <v>1428824.64</v>
      </c>
      <c r="K191" s="81">
        <v>1428824.64</v>
      </c>
      <c r="L191" s="13" t="s">
        <v>5</v>
      </c>
      <c r="M191" s="28">
        <v>99</v>
      </c>
      <c r="N191" s="70">
        <v>45796</v>
      </c>
    </row>
    <row r="192" spans="2:14" ht="60" x14ac:dyDescent="0.25">
      <c r="B192" s="58">
        <v>7</v>
      </c>
      <c r="C192" s="18" t="s">
        <v>30</v>
      </c>
      <c r="D192" s="13">
        <v>7</v>
      </c>
      <c r="E192" s="18" t="s">
        <v>30</v>
      </c>
      <c r="F192" s="12">
        <v>338556</v>
      </c>
      <c r="G192" s="7" t="s">
        <v>4</v>
      </c>
      <c r="H192" s="7" t="s">
        <v>150</v>
      </c>
      <c r="I192" s="60" t="s">
        <v>56</v>
      </c>
      <c r="J192" s="81">
        <v>11247268.560000001</v>
      </c>
      <c r="K192" s="81">
        <v>11247268.560000001</v>
      </c>
      <c r="L192" s="13" t="s">
        <v>5</v>
      </c>
      <c r="M192" s="28">
        <v>100</v>
      </c>
      <c r="N192" s="70">
        <v>45797</v>
      </c>
    </row>
    <row r="193" spans="2:14" ht="105" x14ac:dyDescent="0.25">
      <c r="B193" s="58">
        <v>3</v>
      </c>
      <c r="C193" s="17" t="s">
        <v>47</v>
      </c>
      <c r="D193" s="27" t="s">
        <v>48</v>
      </c>
      <c r="E193" s="47" t="s">
        <v>49</v>
      </c>
      <c r="F193" s="13">
        <v>328124</v>
      </c>
      <c r="G193" s="7" t="s">
        <v>78</v>
      </c>
      <c r="H193" s="7" t="s">
        <v>164</v>
      </c>
      <c r="I193" s="71" t="s">
        <v>28</v>
      </c>
      <c r="J193" s="81">
        <v>1046182.75</v>
      </c>
      <c r="K193" s="81">
        <v>1046182.75</v>
      </c>
      <c r="L193" s="13" t="s">
        <v>5</v>
      </c>
      <c r="M193" s="28">
        <v>102</v>
      </c>
      <c r="N193" s="70">
        <v>45797</v>
      </c>
    </row>
    <row r="194" spans="2:14" ht="15" customHeight="1" x14ac:dyDescent="0.25">
      <c r="B194" s="58">
        <v>2</v>
      </c>
      <c r="C194" s="139" t="s">
        <v>31</v>
      </c>
      <c r="D194" s="27" t="s">
        <v>19</v>
      </c>
      <c r="E194" s="137" t="s">
        <v>43</v>
      </c>
      <c r="F194" s="177">
        <v>319901</v>
      </c>
      <c r="G194" s="170" t="s">
        <v>111</v>
      </c>
      <c r="H194" s="170" t="s">
        <v>165</v>
      </c>
      <c r="I194" s="71" t="s">
        <v>39</v>
      </c>
      <c r="J194" s="184">
        <f>K194+K195</f>
        <v>115453.8</v>
      </c>
      <c r="K194" s="81">
        <v>100138.5</v>
      </c>
      <c r="L194" s="13" t="s">
        <v>5</v>
      </c>
      <c r="M194" s="28">
        <v>103</v>
      </c>
      <c r="N194" s="70">
        <v>45797</v>
      </c>
    </row>
    <row r="195" spans="2:14" ht="45" customHeight="1" x14ac:dyDescent="0.25">
      <c r="B195" s="58">
        <v>2</v>
      </c>
      <c r="C195" s="140"/>
      <c r="D195" s="27" t="s">
        <v>19</v>
      </c>
      <c r="E195" s="138"/>
      <c r="F195" s="178"/>
      <c r="G195" s="172"/>
      <c r="H195" s="172"/>
      <c r="I195" s="71" t="s">
        <v>39</v>
      </c>
      <c r="J195" s="186"/>
      <c r="K195" s="73">
        <v>15315.3</v>
      </c>
      <c r="L195" s="13" t="s">
        <v>8</v>
      </c>
      <c r="M195" s="28">
        <v>104</v>
      </c>
      <c r="N195" s="70">
        <v>45797</v>
      </c>
    </row>
    <row r="196" spans="2:14" ht="15" customHeight="1" x14ac:dyDescent="0.25">
      <c r="B196" s="3">
        <v>6</v>
      </c>
      <c r="C196" s="179" t="s">
        <v>50</v>
      </c>
      <c r="D196" s="27" t="s">
        <v>38</v>
      </c>
      <c r="E196" s="161" t="s">
        <v>62</v>
      </c>
      <c r="F196" s="170">
        <v>328182</v>
      </c>
      <c r="G196" s="170" t="s">
        <v>77</v>
      </c>
      <c r="H196" s="170" t="s">
        <v>197</v>
      </c>
      <c r="I196" s="71" t="s">
        <v>20</v>
      </c>
      <c r="J196" s="184">
        <f>K196+K197</f>
        <v>1669017.3199999998</v>
      </c>
      <c r="K196" s="73">
        <v>1136100.93</v>
      </c>
      <c r="L196" s="13" t="s">
        <v>5</v>
      </c>
      <c r="M196" s="28">
        <v>105</v>
      </c>
      <c r="N196" s="70">
        <v>45799</v>
      </c>
    </row>
    <row r="197" spans="2:14" ht="26.25" customHeight="1" x14ac:dyDescent="0.25">
      <c r="B197" s="3">
        <v>6</v>
      </c>
      <c r="C197" s="180"/>
      <c r="D197" s="27" t="s">
        <v>38</v>
      </c>
      <c r="E197" s="162"/>
      <c r="F197" s="172"/>
      <c r="G197" s="172"/>
      <c r="H197" s="172"/>
      <c r="I197" s="71" t="s">
        <v>20</v>
      </c>
      <c r="J197" s="186"/>
      <c r="K197" s="73">
        <v>532916.39</v>
      </c>
      <c r="L197" s="13" t="s">
        <v>8</v>
      </c>
      <c r="M197" s="28">
        <v>106</v>
      </c>
      <c r="N197" s="70">
        <v>45799</v>
      </c>
    </row>
    <row r="198" spans="2:14" ht="45" x14ac:dyDescent="0.25">
      <c r="B198" s="3">
        <v>6</v>
      </c>
      <c r="C198" s="3" t="s">
        <v>50</v>
      </c>
      <c r="D198" s="27" t="s">
        <v>38</v>
      </c>
      <c r="E198" s="58" t="s">
        <v>62</v>
      </c>
      <c r="F198" s="13">
        <v>328494</v>
      </c>
      <c r="G198" s="7" t="s">
        <v>76</v>
      </c>
      <c r="H198" s="7" t="s">
        <v>124</v>
      </c>
      <c r="I198" s="71" t="s">
        <v>9</v>
      </c>
      <c r="J198" s="81">
        <f>K198</f>
        <v>3318409.37</v>
      </c>
      <c r="K198" s="73">
        <v>3318409.37</v>
      </c>
      <c r="L198" s="13" t="s">
        <v>5</v>
      </c>
      <c r="M198" s="28">
        <v>107</v>
      </c>
      <c r="N198" s="70">
        <v>45799</v>
      </c>
    </row>
    <row r="199" spans="2:14" ht="45" x14ac:dyDescent="0.25">
      <c r="B199" s="3">
        <v>6</v>
      </c>
      <c r="C199" s="3" t="s">
        <v>50</v>
      </c>
      <c r="D199" s="27" t="s">
        <v>38</v>
      </c>
      <c r="E199" s="47" t="s">
        <v>62</v>
      </c>
      <c r="F199" s="7">
        <v>329874</v>
      </c>
      <c r="G199" s="7" t="s">
        <v>73</v>
      </c>
      <c r="H199" s="7" t="s">
        <v>135</v>
      </c>
      <c r="I199" s="71" t="s">
        <v>20</v>
      </c>
      <c r="J199" s="81">
        <f>K199</f>
        <v>219604.17</v>
      </c>
      <c r="K199" s="73">
        <v>219604.17</v>
      </c>
      <c r="L199" s="13" t="s">
        <v>8</v>
      </c>
      <c r="M199" s="28">
        <v>108</v>
      </c>
      <c r="N199" s="70">
        <v>45799</v>
      </c>
    </row>
    <row r="200" spans="2:14" ht="15" customHeight="1" x14ac:dyDescent="0.25">
      <c r="B200" s="7">
        <v>3</v>
      </c>
      <c r="C200" s="139" t="s">
        <v>47</v>
      </c>
      <c r="D200" s="27" t="s">
        <v>48</v>
      </c>
      <c r="E200" s="161" t="s">
        <v>49</v>
      </c>
      <c r="F200" s="170">
        <v>328113</v>
      </c>
      <c r="G200" s="170" t="s">
        <v>83</v>
      </c>
      <c r="H200" s="170" t="s">
        <v>166</v>
      </c>
      <c r="I200" s="71" t="s">
        <v>20</v>
      </c>
      <c r="J200" s="184">
        <f>K200+K201</f>
        <v>1437414.57</v>
      </c>
      <c r="K200" s="73">
        <v>1246737.1200000001</v>
      </c>
      <c r="L200" s="13" t="s">
        <v>5</v>
      </c>
      <c r="M200" s="28">
        <v>110</v>
      </c>
      <c r="N200" s="70">
        <v>45804</v>
      </c>
    </row>
    <row r="201" spans="2:14" x14ac:dyDescent="0.25">
      <c r="B201" s="7">
        <v>3</v>
      </c>
      <c r="C201" s="140"/>
      <c r="D201" s="27" t="s">
        <v>48</v>
      </c>
      <c r="E201" s="162"/>
      <c r="F201" s="172"/>
      <c r="G201" s="172"/>
      <c r="H201" s="172"/>
      <c r="I201" s="71" t="s">
        <v>20</v>
      </c>
      <c r="J201" s="186"/>
      <c r="K201" s="73">
        <v>190677.45</v>
      </c>
      <c r="L201" s="13" t="s">
        <v>8</v>
      </c>
      <c r="M201" s="28">
        <v>111</v>
      </c>
      <c r="N201" s="70">
        <v>45804</v>
      </c>
    </row>
    <row r="202" spans="2:14" ht="45" x14ac:dyDescent="0.25">
      <c r="B202" s="3">
        <v>6</v>
      </c>
      <c r="C202" s="3" t="s">
        <v>50</v>
      </c>
      <c r="D202" s="27" t="s">
        <v>38</v>
      </c>
      <c r="E202" s="25" t="s">
        <v>62</v>
      </c>
      <c r="F202" s="7">
        <v>328666</v>
      </c>
      <c r="G202" s="7" t="s">
        <v>112</v>
      </c>
      <c r="H202" s="7" t="s">
        <v>188</v>
      </c>
      <c r="I202" s="71" t="s">
        <v>20</v>
      </c>
      <c r="J202" s="81">
        <f>K202</f>
        <v>552452.38</v>
      </c>
      <c r="K202" s="73">
        <v>552452.38</v>
      </c>
      <c r="L202" s="13" t="s">
        <v>8</v>
      </c>
      <c r="M202" s="28">
        <v>112</v>
      </c>
      <c r="N202" s="70">
        <v>45804</v>
      </c>
    </row>
    <row r="203" spans="2:14" ht="15" customHeight="1" x14ac:dyDescent="0.25">
      <c r="B203" s="3">
        <v>2</v>
      </c>
      <c r="C203" s="139" t="s">
        <v>31</v>
      </c>
      <c r="D203" s="27" t="s">
        <v>19</v>
      </c>
      <c r="E203" s="137" t="s">
        <v>43</v>
      </c>
      <c r="F203" s="170">
        <v>313188</v>
      </c>
      <c r="G203" s="170" t="s">
        <v>76</v>
      </c>
      <c r="H203" s="170" t="s">
        <v>167</v>
      </c>
      <c r="I203" s="71" t="s">
        <v>20</v>
      </c>
      <c r="J203" s="184">
        <f>K203+K204</f>
        <v>9212.98</v>
      </c>
      <c r="K203" s="81">
        <v>7990.85</v>
      </c>
      <c r="L203" s="13" t="s">
        <v>5</v>
      </c>
      <c r="M203" s="28">
        <v>113</v>
      </c>
      <c r="N203" s="70">
        <v>45806</v>
      </c>
    </row>
    <row r="204" spans="2:14" x14ac:dyDescent="0.25">
      <c r="B204" s="3">
        <v>2</v>
      </c>
      <c r="C204" s="140"/>
      <c r="D204" s="27" t="s">
        <v>19</v>
      </c>
      <c r="E204" s="138"/>
      <c r="F204" s="172"/>
      <c r="G204" s="172"/>
      <c r="H204" s="172"/>
      <c r="I204" s="71" t="s">
        <v>20</v>
      </c>
      <c r="J204" s="186"/>
      <c r="K204" s="81">
        <v>1222.1300000000001</v>
      </c>
      <c r="L204" s="13" t="s">
        <v>8</v>
      </c>
      <c r="M204" s="28">
        <v>114</v>
      </c>
      <c r="N204" s="70">
        <v>45806</v>
      </c>
    </row>
    <row r="205" spans="2:14" ht="45" x14ac:dyDescent="0.25">
      <c r="B205" s="58">
        <v>6</v>
      </c>
      <c r="C205" s="18" t="s">
        <v>50</v>
      </c>
      <c r="D205" s="18" t="s">
        <v>38</v>
      </c>
      <c r="E205" s="55" t="s">
        <v>62</v>
      </c>
      <c r="F205" s="13">
        <v>328464</v>
      </c>
      <c r="G205" s="7" t="s">
        <v>113</v>
      </c>
      <c r="H205" s="7" t="s">
        <v>214</v>
      </c>
      <c r="I205" s="71" t="s">
        <v>9</v>
      </c>
      <c r="J205" s="81">
        <f>K205</f>
        <v>1570445.99</v>
      </c>
      <c r="K205" s="73">
        <v>1570445.99</v>
      </c>
      <c r="L205" s="7" t="s">
        <v>5</v>
      </c>
      <c r="M205" s="72">
        <v>115</v>
      </c>
      <c r="N205" s="70">
        <v>45807</v>
      </c>
    </row>
    <row r="206" spans="2:14" ht="15" customHeight="1" x14ac:dyDescent="0.25">
      <c r="B206" s="58">
        <v>2</v>
      </c>
      <c r="C206" s="183" t="s">
        <v>31</v>
      </c>
      <c r="D206" s="18" t="s">
        <v>19</v>
      </c>
      <c r="E206" s="137" t="s">
        <v>61</v>
      </c>
      <c r="F206" s="170">
        <v>311384</v>
      </c>
      <c r="G206" s="170" t="s">
        <v>57</v>
      </c>
      <c r="H206" s="170" t="s">
        <v>194</v>
      </c>
      <c r="I206" s="71" t="s">
        <v>10</v>
      </c>
      <c r="J206" s="184">
        <f>K206+K207</f>
        <v>111224.93000000001</v>
      </c>
      <c r="K206" s="73">
        <v>96470.6</v>
      </c>
      <c r="L206" s="7" t="s">
        <v>5</v>
      </c>
      <c r="M206" s="72">
        <v>116</v>
      </c>
      <c r="N206" s="70">
        <v>45807</v>
      </c>
    </row>
    <row r="207" spans="2:14" x14ac:dyDescent="0.25">
      <c r="B207" s="58">
        <v>2</v>
      </c>
      <c r="C207" s="183"/>
      <c r="D207" s="18" t="s">
        <v>19</v>
      </c>
      <c r="E207" s="138"/>
      <c r="F207" s="172"/>
      <c r="G207" s="172"/>
      <c r="H207" s="172"/>
      <c r="I207" s="71" t="s">
        <v>10</v>
      </c>
      <c r="J207" s="186"/>
      <c r="K207" s="73">
        <v>14754.33</v>
      </c>
      <c r="L207" s="7" t="s">
        <v>8</v>
      </c>
      <c r="M207" s="72">
        <v>117</v>
      </c>
      <c r="N207" s="70">
        <v>45807</v>
      </c>
    </row>
    <row r="208" spans="2:14" ht="45" x14ac:dyDescent="0.25">
      <c r="B208" s="58">
        <v>6</v>
      </c>
      <c r="C208" s="18" t="s">
        <v>50</v>
      </c>
      <c r="D208" s="59" t="s">
        <v>38</v>
      </c>
      <c r="E208" s="58" t="s">
        <v>45</v>
      </c>
      <c r="F208" s="13">
        <v>328666</v>
      </c>
      <c r="G208" s="7" t="s">
        <v>112</v>
      </c>
      <c r="H208" s="7" t="s">
        <v>188</v>
      </c>
      <c r="I208" s="71" t="s">
        <v>9</v>
      </c>
      <c r="J208" s="81">
        <f>K208</f>
        <v>3448188.67</v>
      </c>
      <c r="K208" s="73">
        <v>3448188.67</v>
      </c>
      <c r="L208" s="7" t="s">
        <v>5</v>
      </c>
      <c r="M208" s="72">
        <v>118</v>
      </c>
      <c r="N208" s="70">
        <v>45807</v>
      </c>
    </row>
    <row r="209" spans="2:14" ht="15" customHeight="1" x14ac:dyDescent="0.25">
      <c r="B209" s="58">
        <v>2</v>
      </c>
      <c r="C209" s="183" t="s">
        <v>31</v>
      </c>
      <c r="D209" s="18" t="s">
        <v>19</v>
      </c>
      <c r="E209" s="137" t="s">
        <v>61</v>
      </c>
      <c r="F209" s="177">
        <v>319867</v>
      </c>
      <c r="G209" s="170" t="s">
        <v>114</v>
      </c>
      <c r="H209" s="170" t="s">
        <v>209</v>
      </c>
      <c r="I209" s="71" t="s">
        <v>20</v>
      </c>
      <c r="J209" s="184">
        <f>K209+K210</f>
        <v>316469.64999999997</v>
      </c>
      <c r="K209" s="73">
        <v>274488.98</v>
      </c>
      <c r="L209" s="7" t="s">
        <v>5</v>
      </c>
      <c r="M209" s="72">
        <v>119</v>
      </c>
      <c r="N209" s="70">
        <v>45811</v>
      </c>
    </row>
    <row r="210" spans="2:14" x14ac:dyDescent="0.25">
      <c r="B210" s="58">
        <v>2</v>
      </c>
      <c r="C210" s="183"/>
      <c r="D210" s="18" t="s">
        <v>19</v>
      </c>
      <c r="E210" s="138"/>
      <c r="F210" s="178"/>
      <c r="G210" s="172"/>
      <c r="H210" s="172"/>
      <c r="I210" s="71" t="s">
        <v>20</v>
      </c>
      <c r="J210" s="186"/>
      <c r="K210" s="73">
        <v>41980.67</v>
      </c>
      <c r="L210" s="7" t="s">
        <v>8</v>
      </c>
      <c r="M210" s="72">
        <v>120</v>
      </c>
      <c r="N210" s="70">
        <v>45811</v>
      </c>
    </row>
    <row r="211" spans="2:14" ht="15" customHeight="1" x14ac:dyDescent="0.25">
      <c r="B211" s="3">
        <v>2</v>
      </c>
      <c r="C211" s="139" t="s">
        <v>31</v>
      </c>
      <c r="D211" s="27" t="s">
        <v>19</v>
      </c>
      <c r="E211" s="137" t="s">
        <v>61</v>
      </c>
      <c r="F211" s="177">
        <v>318761</v>
      </c>
      <c r="G211" s="170" t="s">
        <v>115</v>
      </c>
      <c r="H211" s="170" t="s">
        <v>168</v>
      </c>
      <c r="I211" s="71" t="s">
        <v>20</v>
      </c>
      <c r="J211" s="184">
        <f>K211+K212+K213</f>
        <v>142641.28</v>
      </c>
      <c r="K211" s="73">
        <v>4543.25</v>
      </c>
      <c r="L211" s="13" t="s">
        <v>5</v>
      </c>
      <c r="M211" s="72">
        <v>121</v>
      </c>
      <c r="N211" s="70">
        <v>45811</v>
      </c>
    </row>
    <row r="212" spans="2:14" x14ac:dyDescent="0.25">
      <c r="B212" s="3">
        <v>2</v>
      </c>
      <c r="C212" s="148"/>
      <c r="D212" s="18" t="s">
        <v>19</v>
      </c>
      <c r="E212" s="147"/>
      <c r="F212" s="187"/>
      <c r="G212" s="171"/>
      <c r="H212" s="171"/>
      <c r="I212" s="71" t="s">
        <v>20</v>
      </c>
      <c r="J212" s="185"/>
      <c r="K212" s="73">
        <v>119176.23</v>
      </c>
      <c r="L212" s="13" t="s">
        <v>5</v>
      </c>
      <c r="M212" s="72">
        <v>122</v>
      </c>
      <c r="N212" s="70">
        <v>45811</v>
      </c>
    </row>
    <row r="213" spans="2:14" x14ac:dyDescent="0.25">
      <c r="B213" s="3">
        <v>2</v>
      </c>
      <c r="C213" s="140"/>
      <c r="D213" s="18" t="s">
        <v>19</v>
      </c>
      <c r="E213" s="138"/>
      <c r="F213" s="178"/>
      <c r="G213" s="172"/>
      <c r="H213" s="172"/>
      <c r="I213" s="71" t="s">
        <v>20</v>
      </c>
      <c r="J213" s="186"/>
      <c r="K213" s="83">
        <v>18921.8</v>
      </c>
      <c r="L213" s="13" t="s">
        <v>8</v>
      </c>
      <c r="M213" s="72">
        <v>123</v>
      </c>
      <c r="N213" s="70">
        <v>45811</v>
      </c>
    </row>
    <row r="214" spans="2:14" ht="15" customHeight="1" x14ac:dyDescent="0.25">
      <c r="B214" s="58">
        <v>2</v>
      </c>
      <c r="C214" s="183" t="s">
        <v>31</v>
      </c>
      <c r="D214" s="18" t="s">
        <v>19</v>
      </c>
      <c r="E214" s="137" t="s">
        <v>43</v>
      </c>
      <c r="F214" s="177">
        <v>305708</v>
      </c>
      <c r="G214" s="170" t="s">
        <v>57</v>
      </c>
      <c r="H214" s="170" t="s">
        <v>208</v>
      </c>
      <c r="I214" s="71" t="s">
        <v>84</v>
      </c>
      <c r="J214" s="184">
        <f>K214+K215</f>
        <v>85990.12000000001</v>
      </c>
      <c r="K214" s="73">
        <v>74583.27</v>
      </c>
      <c r="L214" s="13" t="s">
        <v>5</v>
      </c>
      <c r="M214" s="72">
        <v>124</v>
      </c>
      <c r="N214" s="70">
        <v>45813</v>
      </c>
    </row>
    <row r="215" spans="2:14" ht="65.25" customHeight="1" x14ac:dyDescent="0.25">
      <c r="B215" s="3">
        <v>2</v>
      </c>
      <c r="C215" s="140"/>
      <c r="D215" s="18" t="s">
        <v>19</v>
      </c>
      <c r="E215" s="138"/>
      <c r="F215" s="178"/>
      <c r="G215" s="172"/>
      <c r="H215" s="172"/>
      <c r="I215" s="71" t="s">
        <v>84</v>
      </c>
      <c r="J215" s="186"/>
      <c r="K215" s="73">
        <v>11406.85</v>
      </c>
      <c r="L215" s="13" t="s">
        <v>8</v>
      </c>
      <c r="M215" s="72">
        <v>125</v>
      </c>
      <c r="N215" s="70">
        <v>45813</v>
      </c>
    </row>
    <row r="216" spans="2:14" ht="15" customHeight="1" x14ac:dyDescent="0.25">
      <c r="B216" s="58">
        <v>2</v>
      </c>
      <c r="C216" s="139" t="s">
        <v>31</v>
      </c>
      <c r="D216" s="18" t="s">
        <v>19</v>
      </c>
      <c r="E216" s="139" t="s">
        <v>61</v>
      </c>
      <c r="F216" s="177">
        <v>318139</v>
      </c>
      <c r="G216" s="170" t="s">
        <v>115</v>
      </c>
      <c r="H216" s="170" t="s">
        <v>169</v>
      </c>
      <c r="I216" s="71" t="s">
        <v>20</v>
      </c>
      <c r="J216" s="184">
        <f>K216+K217+K218</f>
        <v>99127</v>
      </c>
      <c r="K216" s="73">
        <v>408</v>
      </c>
      <c r="L216" s="13" t="s">
        <v>5</v>
      </c>
      <c r="M216" s="72">
        <v>126</v>
      </c>
      <c r="N216" s="70">
        <v>45820</v>
      </c>
    </row>
    <row r="217" spans="2:14" x14ac:dyDescent="0.25">
      <c r="B217" s="3">
        <v>2</v>
      </c>
      <c r="C217" s="148"/>
      <c r="D217" s="18" t="s">
        <v>19</v>
      </c>
      <c r="E217" s="148"/>
      <c r="F217" s="187"/>
      <c r="G217" s="171"/>
      <c r="H217" s="171"/>
      <c r="I217" s="71" t="s">
        <v>20</v>
      </c>
      <c r="J217" s="185"/>
      <c r="K217" s="73">
        <v>85569.5</v>
      </c>
      <c r="L217" s="13" t="s">
        <v>5</v>
      </c>
      <c r="M217" s="72">
        <v>127</v>
      </c>
      <c r="N217" s="70">
        <v>45820</v>
      </c>
    </row>
    <row r="218" spans="2:14" ht="43.5" customHeight="1" x14ac:dyDescent="0.25">
      <c r="B218" s="3">
        <v>2</v>
      </c>
      <c r="C218" s="140"/>
      <c r="D218" s="18" t="s">
        <v>19</v>
      </c>
      <c r="E218" s="140"/>
      <c r="F218" s="178"/>
      <c r="G218" s="172"/>
      <c r="H218" s="172"/>
      <c r="I218" s="71" t="s">
        <v>20</v>
      </c>
      <c r="J218" s="186"/>
      <c r="K218" s="73">
        <v>13149.5</v>
      </c>
      <c r="L218" s="13" t="s">
        <v>8</v>
      </c>
      <c r="M218" s="72">
        <v>128</v>
      </c>
      <c r="N218" s="70">
        <v>45820</v>
      </c>
    </row>
    <row r="219" spans="2:14" ht="42" customHeight="1" x14ac:dyDescent="0.25">
      <c r="B219" s="58">
        <v>6</v>
      </c>
      <c r="C219" s="18" t="s">
        <v>50</v>
      </c>
      <c r="D219" s="18" t="s">
        <v>38</v>
      </c>
      <c r="E219" s="58" t="s">
        <v>45</v>
      </c>
      <c r="F219" s="13">
        <v>332936</v>
      </c>
      <c r="G219" s="58" t="s">
        <v>79</v>
      </c>
      <c r="H219" s="7" t="s">
        <v>210</v>
      </c>
      <c r="I219" s="71" t="s">
        <v>20</v>
      </c>
      <c r="J219" s="81">
        <f>K219</f>
        <v>1500</v>
      </c>
      <c r="K219" s="73">
        <v>1500</v>
      </c>
      <c r="L219" s="13" t="s">
        <v>8</v>
      </c>
      <c r="M219" s="72">
        <v>129</v>
      </c>
      <c r="N219" s="70">
        <v>45820</v>
      </c>
    </row>
    <row r="220" spans="2:14" ht="15" customHeight="1" x14ac:dyDescent="0.25">
      <c r="B220" s="3">
        <v>2</v>
      </c>
      <c r="C220" s="139" t="s">
        <v>31</v>
      </c>
      <c r="D220" s="18" t="s">
        <v>19</v>
      </c>
      <c r="E220" s="161" t="s">
        <v>61</v>
      </c>
      <c r="F220" s="177">
        <v>318546</v>
      </c>
      <c r="G220" s="170" t="s">
        <v>115</v>
      </c>
      <c r="H220" s="170" t="s">
        <v>170</v>
      </c>
      <c r="I220" s="71" t="s">
        <v>20</v>
      </c>
      <c r="J220" s="184">
        <f>K220+K221+K222</f>
        <v>185075.94</v>
      </c>
      <c r="K220" s="73">
        <v>3400</v>
      </c>
      <c r="L220" s="13" t="s">
        <v>5</v>
      </c>
      <c r="M220" s="72">
        <v>131</v>
      </c>
      <c r="N220" s="70">
        <v>45821</v>
      </c>
    </row>
    <row r="221" spans="2:14" x14ac:dyDescent="0.25">
      <c r="B221" s="3">
        <v>2</v>
      </c>
      <c r="C221" s="148"/>
      <c r="D221" s="18" t="s">
        <v>19</v>
      </c>
      <c r="E221" s="166"/>
      <c r="F221" s="187"/>
      <c r="G221" s="171"/>
      <c r="H221" s="171"/>
      <c r="I221" s="71" t="s">
        <v>20</v>
      </c>
      <c r="J221" s="185"/>
      <c r="K221" s="73">
        <v>157125.04999999999</v>
      </c>
      <c r="L221" s="13" t="s">
        <v>5</v>
      </c>
      <c r="M221" s="72">
        <v>132</v>
      </c>
      <c r="N221" s="70">
        <v>45821</v>
      </c>
    </row>
    <row r="222" spans="2:14" ht="42.75" customHeight="1" x14ac:dyDescent="0.25">
      <c r="B222" s="3">
        <v>2</v>
      </c>
      <c r="C222" s="140"/>
      <c r="D222" s="18" t="s">
        <v>19</v>
      </c>
      <c r="E222" s="162"/>
      <c r="F222" s="178"/>
      <c r="G222" s="172"/>
      <c r="H222" s="172"/>
      <c r="I222" s="71" t="s">
        <v>20</v>
      </c>
      <c r="J222" s="186"/>
      <c r="K222" s="73">
        <v>24550.89</v>
      </c>
      <c r="L222" s="13" t="s">
        <v>8</v>
      </c>
      <c r="M222" s="72">
        <v>133</v>
      </c>
      <c r="N222" s="70">
        <v>45821</v>
      </c>
    </row>
    <row r="223" spans="2:14" ht="60" x14ac:dyDescent="0.25">
      <c r="B223" s="7">
        <v>7</v>
      </c>
      <c r="C223" s="18" t="s">
        <v>30</v>
      </c>
      <c r="D223" s="13">
        <v>7</v>
      </c>
      <c r="E223" s="18" t="s">
        <v>30</v>
      </c>
      <c r="F223" s="12">
        <v>338556</v>
      </c>
      <c r="G223" s="7" t="s">
        <v>4</v>
      </c>
      <c r="H223" s="7" t="s">
        <v>150</v>
      </c>
      <c r="I223" s="71" t="s">
        <v>13</v>
      </c>
      <c r="J223" s="73">
        <v>962583.76</v>
      </c>
      <c r="K223" s="73">
        <v>962583.76</v>
      </c>
      <c r="L223" s="13" t="s">
        <v>8</v>
      </c>
      <c r="M223" s="72">
        <v>134</v>
      </c>
      <c r="N223" s="70">
        <v>45831</v>
      </c>
    </row>
    <row r="224" spans="2:14" ht="15" customHeight="1" x14ac:dyDescent="0.25">
      <c r="B224" s="58">
        <v>2</v>
      </c>
      <c r="C224" s="139" t="s">
        <v>31</v>
      </c>
      <c r="D224" s="18" t="s">
        <v>19</v>
      </c>
      <c r="E224" s="161" t="s">
        <v>61</v>
      </c>
      <c r="F224" s="177">
        <v>318770</v>
      </c>
      <c r="G224" s="170" t="s">
        <v>115</v>
      </c>
      <c r="H224" s="170" t="s">
        <v>171</v>
      </c>
      <c r="I224" s="71" t="s">
        <v>7</v>
      </c>
      <c r="J224" s="184">
        <f>K224+K225+K226</f>
        <v>103923.43999999999</v>
      </c>
      <c r="K224" s="73">
        <v>408</v>
      </c>
      <c r="L224" s="7" t="s">
        <v>5</v>
      </c>
      <c r="M224" s="72">
        <v>135</v>
      </c>
      <c r="N224" s="70">
        <v>45831</v>
      </c>
    </row>
    <row r="225" spans="2:14" x14ac:dyDescent="0.25">
      <c r="B225" s="3">
        <v>2</v>
      </c>
      <c r="C225" s="148"/>
      <c r="D225" s="18" t="s">
        <v>19</v>
      </c>
      <c r="E225" s="166"/>
      <c r="F225" s="187"/>
      <c r="G225" s="171"/>
      <c r="H225" s="171"/>
      <c r="I225" s="71" t="s">
        <v>7</v>
      </c>
      <c r="J225" s="185"/>
      <c r="K225" s="73">
        <v>89729.68</v>
      </c>
      <c r="L225" s="7" t="s">
        <v>5</v>
      </c>
      <c r="M225" s="72">
        <v>136</v>
      </c>
      <c r="N225" s="70">
        <v>45831</v>
      </c>
    </row>
    <row r="226" spans="2:14" x14ac:dyDescent="0.25">
      <c r="B226" s="3">
        <v>2</v>
      </c>
      <c r="C226" s="140"/>
      <c r="D226" s="18" t="s">
        <v>19</v>
      </c>
      <c r="E226" s="162"/>
      <c r="F226" s="178"/>
      <c r="G226" s="172"/>
      <c r="H226" s="172"/>
      <c r="I226" s="71" t="s">
        <v>7</v>
      </c>
      <c r="J226" s="186"/>
      <c r="K226" s="73">
        <v>13785.76</v>
      </c>
      <c r="L226" s="7" t="s">
        <v>8</v>
      </c>
      <c r="M226" s="72">
        <v>137</v>
      </c>
      <c r="N226" s="70">
        <v>45831</v>
      </c>
    </row>
    <row r="227" spans="2:14" ht="15" customHeight="1" x14ac:dyDescent="0.25">
      <c r="B227" s="58">
        <v>6</v>
      </c>
      <c r="C227" s="223" t="s">
        <v>50</v>
      </c>
      <c r="D227" s="18" t="s">
        <v>38</v>
      </c>
      <c r="E227" s="137" t="s">
        <v>62</v>
      </c>
      <c r="F227" s="177">
        <v>329872</v>
      </c>
      <c r="G227" s="170" t="s">
        <v>73</v>
      </c>
      <c r="H227" s="170" t="s">
        <v>172</v>
      </c>
      <c r="I227" s="71" t="s">
        <v>39</v>
      </c>
      <c r="J227" s="184">
        <f>K227+K228</f>
        <v>151358.18</v>
      </c>
      <c r="K227" s="73">
        <v>131280.06</v>
      </c>
      <c r="L227" s="13" t="s">
        <v>5</v>
      </c>
      <c r="M227" s="72">
        <v>138</v>
      </c>
      <c r="N227" s="70">
        <v>45831</v>
      </c>
    </row>
    <row r="228" spans="2:14" x14ac:dyDescent="0.25">
      <c r="B228" s="58">
        <v>6</v>
      </c>
      <c r="C228" s="223"/>
      <c r="D228" s="18" t="s">
        <v>38</v>
      </c>
      <c r="E228" s="138"/>
      <c r="F228" s="178"/>
      <c r="G228" s="172"/>
      <c r="H228" s="172"/>
      <c r="I228" s="71" t="s">
        <v>39</v>
      </c>
      <c r="J228" s="186"/>
      <c r="K228" s="73">
        <v>20078.12</v>
      </c>
      <c r="L228" s="7" t="s">
        <v>8</v>
      </c>
      <c r="M228" s="72">
        <v>139</v>
      </c>
      <c r="N228" s="70">
        <v>45831</v>
      </c>
    </row>
    <row r="229" spans="2:14" ht="15" customHeight="1" x14ac:dyDescent="0.25">
      <c r="B229" s="58">
        <v>6</v>
      </c>
      <c r="C229" s="179" t="s">
        <v>50</v>
      </c>
      <c r="D229" s="18" t="s">
        <v>38</v>
      </c>
      <c r="E229" s="137" t="s">
        <v>62</v>
      </c>
      <c r="F229" s="177">
        <v>329874</v>
      </c>
      <c r="G229" s="170" t="s">
        <v>73</v>
      </c>
      <c r="H229" s="170" t="s">
        <v>135</v>
      </c>
      <c r="I229" s="71" t="s">
        <v>39</v>
      </c>
      <c r="J229" s="184">
        <f>K229+K230</f>
        <v>3242036</v>
      </c>
      <c r="K229" s="73">
        <v>2811970</v>
      </c>
      <c r="L229" s="13" t="s">
        <v>5</v>
      </c>
      <c r="M229" s="72">
        <v>140</v>
      </c>
      <c r="N229" s="70">
        <v>45831</v>
      </c>
    </row>
    <row r="230" spans="2:14" x14ac:dyDescent="0.25">
      <c r="B230" s="58">
        <v>6</v>
      </c>
      <c r="C230" s="180"/>
      <c r="D230" s="18" t="s">
        <v>38</v>
      </c>
      <c r="E230" s="138"/>
      <c r="F230" s="178"/>
      <c r="G230" s="172"/>
      <c r="H230" s="172"/>
      <c r="I230" s="71" t="s">
        <v>39</v>
      </c>
      <c r="J230" s="186"/>
      <c r="K230" s="73">
        <v>430066</v>
      </c>
      <c r="L230" s="7" t="s">
        <v>8</v>
      </c>
      <c r="M230" s="72">
        <v>141</v>
      </c>
      <c r="N230" s="70">
        <v>45831</v>
      </c>
    </row>
    <row r="231" spans="2:14" ht="15" customHeight="1" x14ac:dyDescent="0.25">
      <c r="B231" s="58">
        <v>5</v>
      </c>
      <c r="C231" s="139" t="s">
        <v>46</v>
      </c>
      <c r="D231" s="27" t="s">
        <v>40</v>
      </c>
      <c r="E231" s="161" t="s">
        <v>41</v>
      </c>
      <c r="F231" s="177">
        <v>328340</v>
      </c>
      <c r="G231" s="170" t="s">
        <v>79</v>
      </c>
      <c r="H231" s="170" t="s">
        <v>211</v>
      </c>
      <c r="I231" s="71" t="s">
        <v>39</v>
      </c>
      <c r="J231" s="184">
        <f>K231+K232</f>
        <v>241240.47</v>
      </c>
      <c r="K231" s="73">
        <v>135390.06</v>
      </c>
      <c r="L231" s="13" t="s">
        <v>5</v>
      </c>
      <c r="M231" s="72">
        <v>143</v>
      </c>
      <c r="N231" s="70">
        <v>45831</v>
      </c>
    </row>
    <row r="232" spans="2:14" x14ac:dyDescent="0.25">
      <c r="B232" s="58">
        <v>5</v>
      </c>
      <c r="C232" s="140"/>
      <c r="D232" s="27" t="s">
        <v>40</v>
      </c>
      <c r="E232" s="162"/>
      <c r="F232" s="178"/>
      <c r="G232" s="172"/>
      <c r="H232" s="172"/>
      <c r="I232" s="74" t="s">
        <v>39</v>
      </c>
      <c r="J232" s="186"/>
      <c r="K232" s="75">
        <v>105850.41</v>
      </c>
      <c r="L232" s="5" t="s">
        <v>8</v>
      </c>
      <c r="M232" s="76">
        <v>144</v>
      </c>
      <c r="N232" s="77">
        <v>45831</v>
      </c>
    </row>
    <row r="233" spans="2:14" ht="15" customHeight="1" x14ac:dyDescent="0.25">
      <c r="B233" s="58">
        <v>2</v>
      </c>
      <c r="C233" s="139" t="s">
        <v>31</v>
      </c>
      <c r="D233" s="18" t="s">
        <v>19</v>
      </c>
      <c r="E233" s="170" t="s">
        <v>61</v>
      </c>
      <c r="F233" s="177">
        <v>318783</v>
      </c>
      <c r="G233" s="170" t="s">
        <v>115</v>
      </c>
      <c r="H233" s="170" t="s">
        <v>173</v>
      </c>
      <c r="I233" s="71" t="s">
        <v>7</v>
      </c>
      <c r="J233" s="184">
        <f>K233+K234+K235</f>
        <v>142641.28</v>
      </c>
      <c r="K233" s="73">
        <v>4543.25</v>
      </c>
      <c r="L233" s="7" t="s">
        <v>5</v>
      </c>
      <c r="M233" s="71">
        <v>145</v>
      </c>
      <c r="N233" s="70">
        <v>45832</v>
      </c>
    </row>
    <row r="234" spans="2:14" x14ac:dyDescent="0.25">
      <c r="B234" s="58">
        <v>2</v>
      </c>
      <c r="C234" s="148"/>
      <c r="D234" s="18" t="s">
        <v>19</v>
      </c>
      <c r="E234" s="171"/>
      <c r="F234" s="187"/>
      <c r="G234" s="171"/>
      <c r="H234" s="171"/>
      <c r="I234" s="71" t="s">
        <v>7</v>
      </c>
      <c r="J234" s="185"/>
      <c r="K234" s="73">
        <v>119176.23</v>
      </c>
      <c r="L234" s="7" t="s">
        <v>5</v>
      </c>
      <c r="M234" s="71">
        <v>146</v>
      </c>
      <c r="N234" s="70">
        <v>45832</v>
      </c>
    </row>
    <row r="235" spans="2:14" x14ac:dyDescent="0.25">
      <c r="B235" s="58">
        <v>2</v>
      </c>
      <c r="C235" s="140"/>
      <c r="D235" s="18" t="s">
        <v>19</v>
      </c>
      <c r="E235" s="172"/>
      <c r="F235" s="178"/>
      <c r="G235" s="172"/>
      <c r="H235" s="172"/>
      <c r="I235" s="71" t="s">
        <v>7</v>
      </c>
      <c r="J235" s="186"/>
      <c r="K235" s="73">
        <v>18921.8</v>
      </c>
      <c r="L235" s="7" t="s">
        <v>8</v>
      </c>
      <c r="M235" s="71">
        <v>147</v>
      </c>
      <c r="N235" s="70">
        <v>45832</v>
      </c>
    </row>
    <row r="236" spans="2:14" ht="15" customHeight="1" x14ac:dyDescent="0.25">
      <c r="B236" s="58">
        <v>3</v>
      </c>
      <c r="C236" s="183" t="s">
        <v>47</v>
      </c>
      <c r="D236" s="18" t="s">
        <v>48</v>
      </c>
      <c r="E236" s="170" t="s">
        <v>49</v>
      </c>
      <c r="F236" s="170">
        <v>328160</v>
      </c>
      <c r="G236" s="170" t="s">
        <v>70</v>
      </c>
      <c r="H236" s="170" t="s">
        <v>198</v>
      </c>
      <c r="I236" s="71" t="s">
        <v>7</v>
      </c>
      <c r="J236" s="184">
        <f>K236+K237</f>
        <v>2143492.7999999998</v>
      </c>
      <c r="K236" s="73">
        <v>532621.31000000006</v>
      </c>
      <c r="L236" s="7" t="s">
        <v>5</v>
      </c>
      <c r="M236" s="71">
        <v>148</v>
      </c>
      <c r="N236" s="70">
        <v>45832</v>
      </c>
    </row>
    <row r="237" spans="2:14" x14ac:dyDescent="0.25">
      <c r="B237" s="58">
        <v>3</v>
      </c>
      <c r="C237" s="183"/>
      <c r="D237" s="18" t="s">
        <v>48</v>
      </c>
      <c r="E237" s="172"/>
      <c r="F237" s="172"/>
      <c r="G237" s="172"/>
      <c r="H237" s="172"/>
      <c r="I237" s="71" t="s">
        <v>7</v>
      </c>
      <c r="J237" s="186"/>
      <c r="K237" s="73">
        <v>1610871.49</v>
      </c>
      <c r="L237" s="7" t="s">
        <v>8</v>
      </c>
      <c r="M237" s="71">
        <v>149</v>
      </c>
      <c r="N237" s="70">
        <v>45832</v>
      </c>
    </row>
    <row r="238" spans="2:14" ht="105" x14ac:dyDescent="0.25">
      <c r="B238" s="58">
        <v>3</v>
      </c>
      <c r="C238" s="20" t="s">
        <v>47</v>
      </c>
      <c r="D238" s="18" t="s">
        <v>48</v>
      </c>
      <c r="E238" s="12" t="s">
        <v>49</v>
      </c>
      <c r="F238" s="7">
        <v>328160</v>
      </c>
      <c r="G238" s="7" t="s">
        <v>70</v>
      </c>
      <c r="H238" s="7" t="s">
        <v>198</v>
      </c>
      <c r="I238" s="71" t="s">
        <v>11</v>
      </c>
      <c r="J238" s="81">
        <f>K238</f>
        <v>29623954.960000001</v>
      </c>
      <c r="K238" s="73">
        <v>29623954.960000001</v>
      </c>
      <c r="L238" s="13" t="s">
        <v>5</v>
      </c>
      <c r="M238" s="71">
        <v>150</v>
      </c>
      <c r="N238" s="70">
        <v>45832</v>
      </c>
    </row>
    <row r="239" spans="2:14" ht="15" customHeight="1" x14ac:dyDescent="0.25">
      <c r="B239" s="58">
        <v>2</v>
      </c>
      <c r="C239" s="139" t="s">
        <v>31</v>
      </c>
      <c r="D239" s="18" t="s">
        <v>19</v>
      </c>
      <c r="E239" s="137" t="s">
        <v>42</v>
      </c>
      <c r="F239" s="170">
        <v>318834</v>
      </c>
      <c r="G239" s="170" t="s">
        <v>115</v>
      </c>
      <c r="H239" s="170" t="s">
        <v>174</v>
      </c>
      <c r="I239" s="71" t="s">
        <v>7</v>
      </c>
      <c r="J239" s="184">
        <f>K239+K240+K241</f>
        <v>116868.26000000001</v>
      </c>
      <c r="K239" s="73">
        <v>3646.5</v>
      </c>
      <c r="L239" s="13" t="s">
        <v>5</v>
      </c>
      <c r="M239" s="71">
        <v>151</v>
      </c>
      <c r="N239" s="70">
        <v>45839</v>
      </c>
    </row>
    <row r="240" spans="2:14" x14ac:dyDescent="0.25">
      <c r="B240" s="58">
        <v>2</v>
      </c>
      <c r="C240" s="148"/>
      <c r="D240" s="18" t="s">
        <v>19</v>
      </c>
      <c r="E240" s="147"/>
      <c r="F240" s="171"/>
      <c r="G240" s="171"/>
      <c r="H240" s="171"/>
      <c r="I240" s="71" t="s">
        <v>7</v>
      </c>
      <c r="J240" s="185"/>
      <c r="K240" s="73">
        <v>97718.83</v>
      </c>
      <c r="L240" s="13" t="s">
        <v>5</v>
      </c>
      <c r="M240" s="71">
        <v>152</v>
      </c>
      <c r="N240" s="70">
        <v>45839</v>
      </c>
    </row>
    <row r="241" spans="2:14" x14ac:dyDescent="0.25">
      <c r="B241" s="58">
        <v>2</v>
      </c>
      <c r="C241" s="140"/>
      <c r="D241" s="18" t="s">
        <v>19</v>
      </c>
      <c r="E241" s="138"/>
      <c r="F241" s="172"/>
      <c r="G241" s="172"/>
      <c r="H241" s="172"/>
      <c r="I241" s="71" t="s">
        <v>7</v>
      </c>
      <c r="J241" s="186"/>
      <c r="K241" s="73">
        <v>15502.93</v>
      </c>
      <c r="L241" s="13" t="s">
        <v>8</v>
      </c>
      <c r="M241" s="71">
        <v>153</v>
      </c>
      <c r="N241" s="70">
        <v>45839</v>
      </c>
    </row>
    <row r="242" spans="2:14" ht="105" x14ac:dyDescent="0.25">
      <c r="B242" s="58">
        <v>2</v>
      </c>
      <c r="C242" s="20" t="s">
        <v>31</v>
      </c>
      <c r="D242" s="18" t="s">
        <v>19</v>
      </c>
      <c r="E242" s="55" t="s">
        <v>61</v>
      </c>
      <c r="F242" s="7">
        <v>328157</v>
      </c>
      <c r="G242" s="7" t="s">
        <v>71</v>
      </c>
      <c r="H242" s="7" t="s">
        <v>145</v>
      </c>
      <c r="I242" s="60" t="s">
        <v>116</v>
      </c>
      <c r="J242" s="81">
        <f>K242</f>
        <v>35221.58</v>
      </c>
      <c r="K242" s="73">
        <v>35221.58</v>
      </c>
      <c r="L242" s="13" t="s">
        <v>8</v>
      </c>
      <c r="M242" s="71">
        <v>154</v>
      </c>
      <c r="N242" s="70">
        <v>45841</v>
      </c>
    </row>
    <row r="243" spans="2:14" ht="15" customHeight="1" x14ac:dyDescent="0.25">
      <c r="B243" s="58">
        <v>2</v>
      </c>
      <c r="C243" s="139" t="s">
        <v>31</v>
      </c>
      <c r="D243" s="18" t="s">
        <v>19</v>
      </c>
      <c r="E243" s="137" t="s">
        <v>61</v>
      </c>
      <c r="F243" s="177">
        <v>328459</v>
      </c>
      <c r="G243" s="170" t="s">
        <v>83</v>
      </c>
      <c r="H243" s="170" t="s">
        <v>175</v>
      </c>
      <c r="I243" s="71" t="s">
        <v>7</v>
      </c>
      <c r="J243" s="184">
        <f>K243+K244</f>
        <v>568185.58000000007</v>
      </c>
      <c r="K243" s="73">
        <v>492814.03</v>
      </c>
      <c r="L243" s="13" t="s">
        <v>5</v>
      </c>
      <c r="M243" s="72">
        <v>156</v>
      </c>
      <c r="N243" s="70">
        <v>45846</v>
      </c>
    </row>
    <row r="244" spans="2:14" x14ac:dyDescent="0.25">
      <c r="B244" s="58">
        <v>2</v>
      </c>
      <c r="C244" s="140"/>
      <c r="D244" s="18" t="s">
        <v>19</v>
      </c>
      <c r="E244" s="138"/>
      <c r="F244" s="178"/>
      <c r="G244" s="172"/>
      <c r="H244" s="172"/>
      <c r="I244" s="71" t="s">
        <v>7</v>
      </c>
      <c r="J244" s="186"/>
      <c r="K244" s="73">
        <v>75371.55</v>
      </c>
      <c r="L244" s="13" t="s">
        <v>8</v>
      </c>
      <c r="M244" s="72">
        <v>157</v>
      </c>
      <c r="N244" s="70">
        <v>45846</v>
      </c>
    </row>
    <row r="245" spans="2:14" ht="40.5" customHeight="1" x14ac:dyDescent="0.25">
      <c r="B245" s="58">
        <v>6</v>
      </c>
      <c r="C245" s="223" t="s">
        <v>50</v>
      </c>
      <c r="D245" s="18" t="s">
        <v>38</v>
      </c>
      <c r="E245" s="137" t="s">
        <v>62</v>
      </c>
      <c r="F245" s="177">
        <v>328096</v>
      </c>
      <c r="G245" s="170" t="s">
        <v>117</v>
      </c>
      <c r="H245" s="170" t="s">
        <v>217</v>
      </c>
      <c r="I245" s="71" t="s">
        <v>7</v>
      </c>
      <c r="J245" s="184">
        <f>K245+K246</f>
        <v>5109553.5199999996</v>
      </c>
      <c r="K245" s="73">
        <v>4431755.5999999996</v>
      </c>
      <c r="L245" s="13" t="s">
        <v>5</v>
      </c>
      <c r="M245" s="72">
        <v>158</v>
      </c>
      <c r="N245" s="70">
        <v>45846</v>
      </c>
    </row>
    <row r="246" spans="2:14" x14ac:dyDescent="0.25">
      <c r="B246" s="58">
        <v>6</v>
      </c>
      <c r="C246" s="223"/>
      <c r="D246" s="18" t="s">
        <v>38</v>
      </c>
      <c r="E246" s="138"/>
      <c r="F246" s="178"/>
      <c r="G246" s="172"/>
      <c r="H246" s="172"/>
      <c r="I246" s="71" t="s">
        <v>7</v>
      </c>
      <c r="J246" s="186"/>
      <c r="K246" s="73">
        <v>677797.92</v>
      </c>
      <c r="L246" s="13" t="s">
        <v>8</v>
      </c>
      <c r="M246" s="72">
        <v>159</v>
      </c>
      <c r="N246" s="70">
        <v>45846</v>
      </c>
    </row>
    <row r="247" spans="2:14" ht="15" customHeight="1" x14ac:dyDescent="0.25">
      <c r="B247" s="58">
        <v>2</v>
      </c>
      <c r="C247" s="139" t="s">
        <v>31</v>
      </c>
      <c r="D247" s="18" t="s">
        <v>19</v>
      </c>
      <c r="E247" s="137" t="s">
        <v>61</v>
      </c>
      <c r="F247" s="177">
        <v>328159</v>
      </c>
      <c r="G247" s="170" t="s">
        <v>83</v>
      </c>
      <c r="H247" s="170" t="s">
        <v>176</v>
      </c>
      <c r="I247" s="71" t="s">
        <v>7</v>
      </c>
      <c r="J247" s="184">
        <f>K247+K248</f>
        <v>1120228.23</v>
      </c>
      <c r="K247" s="73">
        <v>971626.53</v>
      </c>
      <c r="L247" s="13" t="s">
        <v>5</v>
      </c>
      <c r="M247" s="72">
        <v>161</v>
      </c>
      <c r="N247" s="70">
        <v>45848</v>
      </c>
    </row>
    <row r="248" spans="2:14" ht="36.75" customHeight="1" x14ac:dyDescent="0.25">
      <c r="B248" s="58">
        <v>2</v>
      </c>
      <c r="C248" s="140"/>
      <c r="D248" s="18" t="s">
        <v>19</v>
      </c>
      <c r="E248" s="138"/>
      <c r="F248" s="178"/>
      <c r="G248" s="172"/>
      <c r="H248" s="172"/>
      <c r="I248" s="71" t="s">
        <v>7</v>
      </c>
      <c r="J248" s="186"/>
      <c r="K248" s="73">
        <v>148601.70000000001</v>
      </c>
      <c r="L248" s="7" t="s">
        <v>8</v>
      </c>
      <c r="M248" s="72">
        <v>162</v>
      </c>
      <c r="N248" s="70">
        <v>45848</v>
      </c>
    </row>
    <row r="249" spans="2:14" ht="105" x14ac:dyDescent="0.25">
      <c r="B249" s="58">
        <v>2</v>
      </c>
      <c r="C249" s="20" t="s">
        <v>31</v>
      </c>
      <c r="D249" s="18" t="s">
        <v>19</v>
      </c>
      <c r="E249" s="55" t="s">
        <v>61</v>
      </c>
      <c r="F249" s="13">
        <v>319310</v>
      </c>
      <c r="G249" s="7" t="s">
        <v>115</v>
      </c>
      <c r="H249" s="7" t="s">
        <v>177</v>
      </c>
      <c r="I249" s="71" t="s">
        <v>6</v>
      </c>
      <c r="J249" s="81">
        <f>K249</f>
        <v>3698640.69</v>
      </c>
      <c r="K249" s="73">
        <v>3698640.69</v>
      </c>
      <c r="L249" s="7" t="s">
        <v>5</v>
      </c>
      <c r="M249" s="72">
        <v>163</v>
      </c>
      <c r="N249" s="70">
        <v>45848</v>
      </c>
    </row>
    <row r="250" spans="2:14" ht="72" customHeight="1" x14ac:dyDescent="0.25">
      <c r="B250" s="58">
        <v>5</v>
      </c>
      <c r="C250" s="18" t="s">
        <v>46</v>
      </c>
      <c r="D250" s="59" t="s">
        <v>52</v>
      </c>
      <c r="E250" s="54" t="s">
        <v>80</v>
      </c>
      <c r="F250" s="13">
        <v>328175</v>
      </c>
      <c r="G250" s="7" t="s">
        <v>93</v>
      </c>
      <c r="H250" s="7" t="s">
        <v>137</v>
      </c>
      <c r="I250" s="71" t="s">
        <v>9</v>
      </c>
      <c r="J250" s="81">
        <f>K250</f>
        <v>2717932.56</v>
      </c>
      <c r="K250" s="73">
        <v>2717932.56</v>
      </c>
      <c r="L250" s="7" t="s">
        <v>5</v>
      </c>
      <c r="M250" s="72">
        <v>164</v>
      </c>
      <c r="N250" s="70">
        <v>45848</v>
      </c>
    </row>
    <row r="251" spans="2:14" ht="15" customHeight="1" x14ac:dyDescent="0.25">
      <c r="B251" s="58">
        <v>5</v>
      </c>
      <c r="C251" s="139" t="s">
        <v>46</v>
      </c>
      <c r="D251" s="59" t="s">
        <v>40</v>
      </c>
      <c r="E251" s="170" t="s">
        <v>41</v>
      </c>
      <c r="F251" s="177">
        <v>328274</v>
      </c>
      <c r="G251" s="170" t="s">
        <v>54</v>
      </c>
      <c r="H251" s="170" t="s">
        <v>195</v>
      </c>
      <c r="I251" s="71" t="s">
        <v>53</v>
      </c>
      <c r="J251" s="184">
        <f>K251+K252</f>
        <v>61740</v>
      </c>
      <c r="K251" s="73">
        <v>34650</v>
      </c>
      <c r="L251" s="13" t="s">
        <v>5</v>
      </c>
      <c r="M251" s="72">
        <v>165</v>
      </c>
      <c r="N251" s="70">
        <v>45849</v>
      </c>
    </row>
    <row r="252" spans="2:14" x14ac:dyDescent="0.25">
      <c r="B252" s="58">
        <v>5</v>
      </c>
      <c r="C252" s="140"/>
      <c r="D252" s="59" t="s">
        <v>40</v>
      </c>
      <c r="E252" s="172"/>
      <c r="F252" s="178"/>
      <c r="G252" s="172"/>
      <c r="H252" s="172"/>
      <c r="I252" s="71" t="s">
        <v>53</v>
      </c>
      <c r="J252" s="186"/>
      <c r="K252" s="73">
        <v>27090</v>
      </c>
      <c r="L252" s="13" t="s">
        <v>8</v>
      </c>
      <c r="M252" s="72">
        <v>166</v>
      </c>
      <c r="N252" s="70">
        <v>45849</v>
      </c>
    </row>
    <row r="253" spans="2:14" ht="60" x14ac:dyDescent="0.25">
      <c r="B253" s="58">
        <v>6</v>
      </c>
      <c r="C253" s="18" t="s">
        <v>50</v>
      </c>
      <c r="D253" s="18" t="s">
        <v>38</v>
      </c>
      <c r="E253" s="55" t="s">
        <v>62</v>
      </c>
      <c r="F253" s="7">
        <v>328152</v>
      </c>
      <c r="G253" s="7" t="s">
        <v>60</v>
      </c>
      <c r="H253" s="7" t="s">
        <v>146</v>
      </c>
      <c r="I253" s="71" t="s">
        <v>9</v>
      </c>
      <c r="J253" s="81">
        <f>K253</f>
        <v>1734327.7</v>
      </c>
      <c r="K253" s="73">
        <v>1734327.7</v>
      </c>
      <c r="L253" s="13" t="s">
        <v>5</v>
      </c>
      <c r="M253" s="72">
        <v>167</v>
      </c>
      <c r="N253" s="70">
        <v>45849</v>
      </c>
    </row>
    <row r="254" spans="2:14" ht="15" customHeight="1" x14ac:dyDescent="0.25">
      <c r="B254" s="58">
        <v>3</v>
      </c>
      <c r="C254" s="139" t="s">
        <v>47</v>
      </c>
      <c r="D254" s="59" t="s">
        <v>48</v>
      </c>
      <c r="E254" s="181" t="s">
        <v>49</v>
      </c>
      <c r="F254" s="170">
        <v>328101</v>
      </c>
      <c r="G254" s="170" t="s">
        <v>83</v>
      </c>
      <c r="H254" s="170" t="s">
        <v>178</v>
      </c>
      <c r="I254" s="71" t="s">
        <v>53</v>
      </c>
      <c r="J254" s="184">
        <f>K254+K255</f>
        <v>6982145.6600000001</v>
      </c>
      <c r="K254" s="73">
        <v>6055942.6500000004</v>
      </c>
      <c r="L254" s="13" t="s">
        <v>5</v>
      </c>
      <c r="M254" s="72">
        <v>168</v>
      </c>
      <c r="N254" s="70">
        <v>45854</v>
      </c>
    </row>
    <row r="255" spans="2:14" x14ac:dyDescent="0.25">
      <c r="B255" s="58">
        <v>3</v>
      </c>
      <c r="C255" s="140"/>
      <c r="D255" s="59" t="s">
        <v>48</v>
      </c>
      <c r="E255" s="182"/>
      <c r="F255" s="172"/>
      <c r="G255" s="172"/>
      <c r="H255" s="172"/>
      <c r="I255" s="71" t="s">
        <v>53</v>
      </c>
      <c r="J255" s="186"/>
      <c r="K255" s="73">
        <v>926203.01</v>
      </c>
      <c r="L255" s="13" t="s">
        <v>8</v>
      </c>
      <c r="M255" s="72">
        <v>169</v>
      </c>
      <c r="N255" s="70">
        <v>45854</v>
      </c>
    </row>
    <row r="256" spans="2:14" ht="105" x14ac:dyDescent="0.25">
      <c r="B256" s="58">
        <v>2</v>
      </c>
      <c r="C256" s="20" t="s">
        <v>31</v>
      </c>
      <c r="D256" s="18" t="s">
        <v>19</v>
      </c>
      <c r="E256" s="55" t="s">
        <v>61</v>
      </c>
      <c r="F256" s="13">
        <v>318546</v>
      </c>
      <c r="G256" s="7" t="s">
        <v>115</v>
      </c>
      <c r="H256" s="7" t="s">
        <v>170</v>
      </c>
      <c r="I256" s="71" t="s">
        <v>6</v>
      </c>
      <c r="J256" s="81">
        <f>K256</f>
        <v>2000000</v>
      </c>
      <c r="K256" s="73">
        <v>2000000</v>
      </c>
      <c r="L256" s="7" t="s">
        <v>5</v>
      </c>
      <c r="M256" s="72">
        <v>170</v>
      </c>
      <c r="N256" s="70">
        <v>45854</v>
      </c>
    </row>
    <row r="257" spans="2:14" ht="15" customHeight="1" x14ac:dyDescent="0.25">
      <c r="B257" s="58">
        <v>2</v>
      </c>
      <c r="C257" s="139" t="s">
        <v>31</v>
      </c>
      <c r="D257" s="18" t="s">
        <v>19</v>
      </c>
      <c r="E257" s="170" t="s">
        <v>61</v>
      </c>
      <c r="F257" s="170">
        <v>318851</v>
      </c>
      <c r="G257" s="170" t="s">
        <v>115</v>
      </c>
      <c r="H257" s="170" t="s">
        <v>179</v>
      </c>
      <c r="I257" s="71" t="s">
        <v>7</v>
      </c>
      <c r="J257" s="184">
        <f>K257+K258+K259</f>
        <v>143070</v>
      </c>
      <c r="K257" s="73">
        <v>4543.25</v>
      </c>
      <c r="L257" s="7" t="s">
        <v>5</v>
      </c>
      <c r="M257" s="72">
        <v>171</v>
      </c>
      <c r="N257" s="70">
        <v>45854</v>
      </c>
    </row>
    <row r="258" spans="2:14" x14ac:dyDescent="0.25">
      <c r="B258" s="58">
        <v>2</v>
      </c>
      <c r="C258" s="148"/>
      <c r="D258" s="18" t="s">
        <v>19</v>
      </c>
      <c r="E258" s="171"/>
      <c r="F258" s="171"/>
      <c r="G258" s="171"/>
      <c r="H258" s="171"/>
      <c r="I258" s="71" t="s">
        <v>7</v>
      </c>
      <c r="J258" s="185"/>
      <c r="K258" s="73">
        <v>119548.08</v>
      </c>
      <c r="L258" s="13" t="s">
        <v>5</v>
      </c>
      <c r="M258" s="72">
        <v>172</v>
      </c>
      <c r="N258" s="70">
        <v>45854</v>
      </c>
    </row>
    <row r="259" spans="2:14" x14ac:dyDescent="0.25">
      <c r="B259" s="58">
        <v>2</v>
      </c>
      <c r="C259" s="140"/>
      <c r="D259" s="18" t="s">
        <v>19</v>
      </c>
      <c r="E259" s="172"/>
      <c r="F259" s="172"/>
      <c r="G259" s="172"/>
      <c r="H259" s="172"/>
      <c r="I259" s="71" t="s">
        <v>7</v>
      </c>
      <c r="J259" s="186"/>
      <c r="K259" s="73">
        <v>18978.669999999998</v>
      </c>
      <c r="L259" s="13" t="s">
        <v>8</v>
      </c>
      <c r="M259" s="72">
        <v>173</v>
      </c>
      <c r="N259" s="70">
        <v>45854</v>
      </c>
    </row>
    <row r="260" spans="2:14" ht="105" x14ac:dyDescent="0.25">
      <c r="B260" s="58">
        <v>3</v>
      </c>
      <c r="C260" s="20" t="s">
        <v>47</v>
      </c>
      <c r="D260" s="18" t="s">
        <v>48</v>
      </c>
      <c r="E260" s="12" t="s">
        <v>49</v>
      </c>
      <c r="F260" s="7">
        <v>328160</v>
      </c>
      <c r="G260" s="7" t="s">
        <v>70</v>
      </c>
      <c r="H260" s="7" t="s">
        <v>198</v>
      </c>
      <c r="I260" s="60" t="s">
        <v>97</v>
      </c>
      <c r="J260" s="81">
        <v>457320</v>
      </c>
      <c r="K260" s="73">
        <v>457320</v>
      </c>
      <c r="L260" s="13" t="s">
        <v>8</v>
      </c>
      <c r="M260" s="72">
        <v>174</v>
      </c>
      <c r="N260" s="70">
        <v>45854</v>
      </c>
    </row>
    <row r="261" spans="2:14" ht="15" customHeight="1" x14ac:dyDescent="0.25">
      <c r="B261" s="58">
        <v>2</v>
      </c>
      <c r="C261" s="139" t="s">
        <v>31</v>
      </c>
      <c r="D261" s="18" t="s">
        <v>19</v>
      </c>
      <c r="E261" s="170" t="s">
        <v>61</v>
      </c>
      <c r="F261" s="170">
        <v>309532</v>
      </c>
      <c r="G261" s="170" t="s">
        <v>70</v>
      </c>
      <c r="H261" s="170" t="s">
        <v>180</v>
      </c>
      <c r="I261" s="71" t="s">
        <v>7</v>
      </c>
      <c r="J261" s="184">
        <f>K261+K262+K263</f>
        <v>44897.89</v>
      </c>
      <c r="K261" s="73">
        <v>1454.32</v>
      </c>
      <c r="L261" s="7" t="s">
        <v>5</v>
      </c>
      <c r="M261" s="72">
        <v>175</v>
      </c>
      <c r="N261" s="70">
        <v>45856</v>
      </c>
    </row>
    <row r="262" spans="2:14" x14ac:dyDescent="0.25">
      <c r="B262" s="58">
        <v>2</v>
      </c>
      <c r="C262" s="148"/>
      <c r="D262" s="18" t="s">
        <v>19</v>
      </c>
      <c r="E262" s="171"/>
      <c r="F262" s="171"/>
      <c r="G262" s="171"/>
      <c r="H262" s="171"/>
      <c r="I262" s="71" t="s">
        <v>7</v>
      </c>
      <c r="J262" s="185"/>
      <c r="K262" s="73">
        <v>37487.72</v>
      </c>
      <c r="L262" s="13" t="s">
        <v>5</v>
      </c>
      <c r="M262" s="72">
        <v>176</v>
      </c>
      <c r="N262" s="70">
        <v>45856</v>
      </c>
    </row>
    <row r="263" spans="2:14" x14ac:dyDescent="0.25">
      <c r="B263" s="58">
        <v>2</v>
      </c>
      <c r="C263" s="140"/>
      <c r="D263" s="18" t="s">
        <v>19</v>
      </c>
      <c r="E263" s="172"/>
      <c r="F263" s="172"/>
      <c r="G263" s="172"/>
      <c r="H263" s="172"/>
      <c r="I263" s="71" t="s">
        <v>7</v>
      </c>
      <c r="J263" s="186"/>
      <c r="K263" s="73">
        <v>5955.85</v>
      </c>
      <c r="L263" s="13" t="s">
        <v>8</v>
      </c>
      <c r="M263" s="72">
        <v>177</v>
      </c>
      <c r="N263" s="70">
        <v>45856</v>
      </c>
    </row>
    <row r="264" spans="2:14" ht="30" x14ac:dyDescent="0.25">
      <c r="B264" s="7">
        <v>5</v>
      </c>
      <c r="C264" s="18" t="s">
        <v>46</v>
      </c>
      <c r="D264" s="27" t="s">
        <v>52</v>
      </c>
      <c r="E264" s="58" t="s">
        <v>80</v>
      </c>
      <c r="F264" s="7">
        <v>328679</v>
      </c>
      <c r="G264" s="7" t="s">
        <v>118</v>
      </c>
      <c r="H264" s="7" t="s">
        <v>212</v>
      </c>
      <c r="I264" s="71" t="s">
        <v>6</v>
      </c>
      <c r="J264" s="81">
        <f>K264</f>
        <v>1339726.46</v>
      </c>
      <c r="K264" s="73">
        <v>1339726.46</v>
      </c>
      <c r="L264" s="13" t="s">
        <v>5</v>
      </c>
      <c r="M264" s="72">
        <v>178</v>
      </c>
      <c r="N264" s="70">
        <v>45860</v>
      </c>
    </row>
    <row r="265" spans="2:14" ht="105" x14ac:dyDescent="0.25">
      <c r="B265" s="58">
        <v>3</v>
      </c>
      <c r="C265" s="18" t="s">
        <v>47</v>
      </c>
      <c r="D265" s="18" t="s">
        <v>48</v>
      </c>
      <c r="E265" s="58" t="s">
        <v>49</v>
      </c>
      <c r="F265" s="7">
        <v>328124</v>
      </c>
      <c r="G265" s="7" t="s">
        <v>78</v>
      </c>
      <c r="H265" s="7" t="s">
        <v>164</v>
      </c>
      <c r="I265" s="60" t="s">
        <v>97</v>
      </c>
      <c r="J265" s="81">
        <f>K265</f>
        <v>1295011.58</v>
      </c>
      <c r="K265" s="73">
        <v>1295011.58</v>
      </c>
      <c r="L265" s="13" t="s">
        <v>8</v>
      </c>
      <c r="M265" s="72">
        <v>180</v>
      </c>
      <c r="N265" s="70">
        <v>45860</v>
      </c>
    </row>
    <row r="266" spans="2:14" ht="105" x14ac:dyDescent="0.25">
      <c r="B266" s="58">
        <v>3</v>
      </c>
      <c r="C266" s="18" t="s">
        <v>47</v>
      </c>
      <c r="D266" s="18" t="s">
        <v>48</v>
      </c>
      <c r="E266" s="58" t="s">
        <v>49</v>
      </c>
      <c r="F266" s="7">
        <v>341876</v>
      </c>
      <c r="G266" s="7" t="s">
        <v>286</v>
      </c>
      <c r="H266" s="7" t="s">
        <v>181</v>
      </c>
      <c r="I266" s="71" t="s">
        <v>6</v>
      </c>
      <c r="J266" s="81">
        <f>K266</f>
        <v>45684732.840000004</v>
      </c>
      <c r="K266" s="73">
        <v>45684732.840000004</v>
      </c>
      <c r="L266" s="13" t="s">
        <v>5</v>
      </c>
      <c r="M266" s="72">
        <v>181</v>
      </c>
      <c r="N266" s="70">
        <v>45861</v>
      </c>
    </row>
    <row r="267" spans="2:14" ht="15" customHeight="1" x14ac:dyDescent="0.25">
      <c r="B267" s="58">
        <v>2</v>
      </c>
      <c r="C267" s="139" t="s">
        <v>31</v>
      </c>
      <c r="D267" s="18" t="s">
        <v>19</v>
      </c>
      <c r="E267" s="161" t="s">
        <v>61</v>
      </c>
      <c r="F267" s="170">
        <v>320561</v>
      </c>
      <c r="G267" s="170" t="s">
        <v>119</v>
      </c>
      <c r="H267" s="170" t="s">
        <v>213</v>
      </c>
      <c r="I267" s="71" t="s">
        <v>53</v>
      </c>
      <c r="J267" s="184">
        <f>K267+K268</f>
        <v>99127.01</v>
      </c>
      <c r="K267" s="73">
        <v>85977.5</v>
      </c>
      <c r="L267" s="13" t="s">
        <v>5</v>
      </c>
      <c r="M267" s="72">
        <v>182</v>
      </c>
      <c r="N267" s="70">
        <v>45862</v>
      </c>
    </row>
    <row r="268" spans="2:14" ht="42.75" customHeight="1" x14ac:dyDescent="0.25">
      <c r="B268" s="58">
        <v>2</v>
      </c>
      <c r="C268" s="140"/>
      <c r="D268" s="18" t="s">
        <v>19</v>
      </c>
      <c r="E268" s="162"/>
      <c r="F268" s="172"/>
      <c r="G268" s="172"/>
      <c r="H268" s="172"/>
      <c r="I268" s="71" t="s">
        <v>53</v>
      </c>
      <c r="J268" s="186"/>
      <c r="K268" s="73">
        <v>13149.51</v>
      </c>
      <c r="L268" s="13" t="s">
        <v>8</v>
      </c>
      <c r="M268" s="72">
        <v>183</v>
      </c>
      <c r="N268" s="70">
        <v>45862</v>
      </c>
    </row>
    <row r="269" spans="2:14" ht="15" customHeight="1" x14ac:dyDescent="0.25">
      <c r="B269" s="58">
        <v>2</v>
      </c>
      <c r="C269" s="139" t="s">
        <v>31</v>
      </c>
      <c r="D269" s="18" t="s">
        <v>19</v>
      </c>
      <c r="E269" s="161" t="s">
        <v>61</v>
      </c>
      <c r="F269" s="170">
        <v>318101</v>
      </c>
      <c r="G269" s="170" t="s">
        <v>95</v>
      </c>
      <c r="H269" s="170" t="s">
        <v>182</v>
      </c>
      <c r="I269" s="71" t="s">
        <v>7</v>
      </c>
      <c r="J269" s="184">
        <f>K269+K270</f>
        <v>258923.46</v>
      </c>
      <c r="K269" s="73">
        <v>224576.47</v>
      </c>
      <c r="L269" s="13" t="s">
        <v>5</v>
      </c>
      <c r="M269" s="72">
        <v>184</v>
      </c>
      <c r="N269" s="70">
        <v>45866</v>
      </c>
    </row>
    <row r="270" spans="2:14" ht="45.75" customHeight="1" x14ac:dyDescent="0.25">
      <c r="B270" s="58">
        <v>2</v>
      </c>
      <c r="C270" s="140"/>
      <c r="D270" s="18" t="s">
        <v>19</v>
      </c>
      <c r="E270" s="162"/>
      <c r="F270" s="172"/>
      <c r="G270" s="172"/>
      <c r="H270" s="172"/>
      <c r="I270" s="71" t="s">
        <v>7</v>
      </c>
      <c r="J270" s="186"/>
      <c r="K270" s="73">
        <v>34346.99</v>
      </c>
      <c r="L270" s="13" t="s">
        <v>8</v>
      </c>
      <c r="M270" s="72">
        <v>185</v>
      </c>
      <c r="N270" s="70">
        <v>45866</v>
      </c>
    </row>
    <row r="271" spans="2:14" ht="15" customHeight="1" x14ac:dyDescent="0.25">
      <c r="B271" s="58">
        <v>3</v>
      </c>
      <c r="C271" s="139" t="s">
        <v>47</v>
      </c>
      <c r="D271" s="18" t="s">
        <v>48</v>
      </c>
      <c r="E271" s="161" t="s">
        <v>49</v>
      </c>
      <c r="F271" s="170">
        <v>328097</v>
      </c>
      <c r="G271" s="170" t="s">
        <v>83</v>
      </c>
      <c r="H271" s="170" t="s">
        <v>156</v>
      </c>
      <c r="I271" s="71" t="s">
        <v>10</v>
      </c>
      <c r="J271" s="184">
        <f>K271+K272+K273</f>
        <v>209505.72</v>
      </c>
      <c r="K271" s="73">
        <v>81513.88</v>
      </c>
      <c r="L271" s="7" t="s">
        <v>5</v>
      </c>
      <c r="M271" s="72">
        <v>186</v>
      </c>
      <c r="N271" s="70">
        <v>45866</v>
      </c>
    </row>
    <row r="272" spans="2:14" x14ac:dyDescent="0.25">
      <c r="B272" s="58">
        <v>3</v>
      </c>
      <c r="C272" s="148"/>
      <c r="D272" s="18" t="s">
        <v>48</v>
      </c>
      <c r="E272" s="166"/>
      <c r="F272" s="171"/>
      <c r="G272" s="171"/>
      <c r="H272" s="171"/>
      <c r="I272" s="71" t="s">
        <v>10</v>
      </c>
      <c r="J272" s="185"/>
      <c r="K272" s="73">
        <v>100200.3</v>
      </c>
      <c r="L272" s="13" t="s">
        <v>5</v>
      </c>
      <c r="M272" s="72">
        <v>187</v>
      </c>
      <c r="N272" s="70">
        <v>45866</v>
      </c>
    </row>
    <row r="273" spans="2:14" x14ac:dyDescent="0.25">
      <c r="B273" s="58">
        <v>3</v>
      </c>
      <c r="C273" s="140"/>
      <c r="D273" s="18" t="s">
        <v>48</v>
      </c>
      <c r="E273" s="162"/>
      <c r="F273" s="172"/>
      <c r="G273" s="172"/>
      <c r="H273" s="172"/>
      <c r="I273" s="71" t="s">
        <v>10</v>
      </c>
      <c r="J273" s="186"/>
      <c r="K273" s="73">
        <v>27791.54</v>
      </c>
      <c r="L273" s="13" t="s">
        <v>8</v>
      </c>
      <c r="M273" s="72">
        <v>188</v>
      </c>
      <c r="N273" s="70">
        <v>45866</v>
      </c>
    </row>
    <row r="274" spans="2:14" ht="105" x14ac:dyDescent="0.25">
      <c r="B274" s="58">
        <v>2</v>
      </c>
      <c r="C274" s="20" t="s">
        <v>31</v>
      </c>
      <c r="D274" s="18" t="s">
        <v>19</v>
      </c>
      <c r="E274" s="25" t="s">
        <v>61</v>
      </c>
      <c r="F274" s="7">
        <v>319115</v>
      </c>
      <c r="G274" s="7" t="s">
        <v>115</v>
      </c>
      <c r="H274" s="7" t="s">
        <v>183</v>
      </c>
      <c r="I274" s="71" t="s">
        <v>6</v>
      </c>
      <c r="J274" s="81">
        <f>K274</f>
        <v>700000</v>
      </c>
      <c r="K274" s="73">
        <v>700000</v>
      </c>
      <c r="L274" s="7" t="s">
        <v>5</v>
      </c>
      <c r="M274" s="72">
        <v>189</v>
      </c>
      <c r="N274" s="70">
        <v>45866</v>
      </c>
    </row>
    <row r="275" spans="2:14" ht="78.75" customHeight="1" x14ac:dyDescent="0.25">
      <c r="B275" s="58">
        <v>3</v>
      </c>
      <c r="C275" s="20" t="s">
        <v>47</v>
      </c>
      <c r="D275" s="18" t="s">
        <v>48</v>
      </c>
      <c r="E275" s="25" t="s">
        <v>49</v>
      </c>
      <c r="F275" s="7">
        <v>328101</v>
      </c>
      <c r="G275" s="7" t="s">
        <v>83</v>
      </c>
      <c r="H275" s="7" t="s">
        <v>178</v>
      </c>
      <c r="I275" s="71" t="s">
        <v>120</v>
      </c>
      <c r="J275" s="81">
        <f>K275</f>
        <v>1041674.53</v>
      </c>
      <c r="K275" s="73">
        <v>1041674.53</v>
      </c>
      <c r="L275" s="7" t="s">
        <v>8</v>
      </c>
      <c r="M275" s="72">
        <v>190</v>
      </c>
      <c r="N275" s="70">
        <v>45867</v>
      </c>
    </row>
    <row r="276" spans="2:14" ht="96.75" customHeight="1" x14ac:dyDescent="0.25">
      <c r="B276" s="25">
        <v>2</v>
      </c>
      <c r="C276" s="20" t="s">
        <v>31</v>
      </c>
      <c r="D276" s="18" t="s">
        <v>19</v>
      </c>
      <c r="E276" s="25" t="s">
        <v>61</v>
      </c>
      <c r="F276" s="7">
        <v>318766</v>
      </c>
      <c r="G276" s="7" t="s">
        <v>219</v>
      </c>
      <c r="H276" s="7" t="s">
        <v>205</v>
      </c>
      <c r="I276" s="71" t="s">
        <v>220</v>
      </c>
      <c r="J276" s="81">
        <f>K276</f>
        <v>60471.22</v>
      </c>
      <c r="K276" s="73">
        <v>60471.22</v>
      </c>
      <c r="L276" s="7" t="s">
        <v>8</v>
      </c>
      <c r="M276" s="72">
        <v>191</v>
      </c>
      <c r="N276" s="70">
        <v>45870</v>
      </c>
    </row>
    <row r="277" spans="2:14" ht="33.75" customHeight="1" x14ac:dyDescent="0.25">
      <c r="B277" s="25">
        <v>6</v>
      </c>
      <c r="C277" s="139" t="s">
        <v>50</v>
      </c>
      <c r="D277" s="18" t="s">
        <v>38</v>
      </c>
      <c r="E277" s="161" t="s">
        <v>62</v>
      </c>
      <c r="F277" s="170">
        <v>328096</v>
      </c>
      <c r="G277" s="170" t="s">
        <v>117</v>
      </c>
      <c r="H277" s="170" t="s">
        <v>217</v>
      </c>
      <c r="I277" s="71" t="s">
        <v>220</v>
      </c>
      <c r="J277" s="184">
        <f>K277+K278+K279</f>
        <v>1753966.1400000001</v>
      </c>
      <c r="K277" s="73">
        <v>878434.37</v>
      </c>
      <c r="L277" s="7" t="s">
        <v>5</v>
      </c>
      <c r="M277" s="72">
        <v>192</v>
      </c>
      <c r="N277" s="70">
        <v>45870</v>
      </c>
    </row>
    <row r="278" spans="2:14" ht="30" customHeight="1" x14ac:dyDescent="0.25">
      <c r="B278" s="25">
        <v>6</v>
      </c>
      <c r="C278" s="148"/>
      <c r="D278" s="18" t="s">
        <v>38</v>
      </c>
      <c r="E278" s="166"/>
      <c r="F278" s="171"/>
      <c r="G278" s="171"/>
      <c r="H278" s="171"/>
      <c r="I278" s="71" t="s">
        <v>220</v>
      </c>
      <c r="J278" s="185"/>
      <c r="K278" s="73">
        <v>642862.79</v>
      </c>
      <c r="L278" s="13" t="s">
        <v>5</v>
      </c>
      <c r="M278" s="72">
        <v>193</v>
      </c>
      <c r="N278" s="70">
        <v>45870</v>
      </c>
    </row>
    <row r="279" spans="2:14" ht="24.75" customHeight="1" x14ac:dyDescent="0.25">
      <c r="B279" s="25">
        <v>6</v>
      </c>
      <c r="C279" s="140"/>
      <c r="D279" s="18" t="s">
        <v>38</v>
      </c>
      <c r="E279" s="162"/>
      <c r="F279" s="172"/>
      <c r="G279" s="172"/>
      <c r="H279" s="172"/>
      <c r="I279" s="71" t="s">
        <v>220</v>
      </c>
      <c r="J279" s="186"/>
      <c r="K279" s="73">
        <v>232668.98</v>
      </c>
      <c r="L279" s="13" t="s">
        <v>8</v>
      </c>
      <c r="M279" s="72">
        <v>194</v>
      </c>
      <c r="N279" s="70">
        <v>45870</v>
      </c>
    </row>
    <row r="280" spans="2:14" ht="30.75" customHeight="1" x14ac:dyDescent="0.25">
      <c r="B280" s="25">
        <v>2</v>
      </c>
      <c r="C280" s="139" t="s">
        <v>31</v>
      </c>
      <c r="D280" s="18" t="s">
        <v>19</v>
      </c>
      <c r="E280" s="161" t="s">
        <v>218</v>
      </c>
      <c r="F280" s="170">
        <v>309138</v>
      </c>
      <c r="G280" s="170" t="s">
        <v>95</v>
      </c>
      <c r="H280" s="170" t="s">
        <v>221</v>
      </c>
      <c r="I280" s="71" t="s">
        <v>7</v>
      </c>
      <c r="J280" s="184">
        <f>K280+K281+K282</f>
        <v>80467.8</v>
      </c>
      <c r="K280" s="73">
        <v>3779.67</v>
      </c>
      <c r="L280" s="7" t="s">
        <v>5</v>
      </c>
      <c r="M280" s="72">
        <v>195</v>
      </c>
      <c r="N280" s="70">
        <v>45870</v>
      </c>
    </row>
    <row r="281" spans="2:14" ht="30.75" customHeight="1" x14ac:dyDescent="0.25">
      <c r="B281" s="25">
        <v>2</v>
      </c>
      <c r="C281" s="148"/>
      <c r="D281" s="18" t="s">
        <v>19</v>
      </c>
      <c r="E281" s="166"/>
      <c r="F281" s="171"/>
      <c r="G281" s="171"/>
      <c r="H281" s="171"/>
      <c r="I281" s="71" t="s">
        <v>7</v>
      </c>
      <c r="J281" s="185"/>
      <c r="K281" s="73">
        <v>66013.83</v>
      </c>
      <c r="L281" s="13" t="s">
        <v>5</v>
      </c>
      <c r="M281" s="72">
        <v>196</v>
      </c>
      <c r="N281" s="70">
        <v>45870</v>
      </c>
    </row>
    <row r="282" spans="2:14" ht="35.25" customHeight="1" x14ac:dyDescent="0.25">
      <c r="B282" s="25">
        <v>2</v>
      </c>
      <c r="C282" s="140"/>
      <c r="D282" s="18" t="s">
        <v>19</v>
      </c>
      <c r="E282" s="162"/>
      <c r="F282" s="172"/>
      <c r="G282" s="172"/>
      <c r="H282" s="172"/>
      <c r="I282" s="71" t="s">
        <v>7</v>
      </c>
      <c r="J282" s="186"/>
      <c r="K282" s="73">
        <v>10674.3</v>
      </c>
      <c r="L282" s="13" t="s">
        <v>8</v>
      </c>
      <c r="M282" s="72">
        <v>197</v>
      </c>
      <c r="N282" s="70">
        <v>45870</v>
      </c>
    </row>
    <row r="283" spans="2:14" ht="21" customHeight="1" x14ac:dyDescent="0.25">
      <c r="B283" s="25">
        <v>1</v>
      </c>
      <c r="C283" s="139" t="s">
        <v>222</v>
      </c>
      <c r="D283" s="18" t="s">
        <v>223</v>
      </c>
      <c r="E283" s="161" t="s">
        <v>224</v>
      </c>
      <c r="F283" s="151">
        <v>328248</v>
      </c>
      <c r="G283" s="151" t="s">
        <v>225</v>
      </c>
      <c r="H283" s="151" t="s">
        <v>226</v>
      </c>
      <c r="I283" s="71" t="s">
        <v>53</v>
      </c>
      <c r="J283" s="184">
        <f>K283+K284+K285+K286</f>
        <v>681562.8</v>
      </c>
      <c r="K283" s="73">
        <v>547198.4</v>
      </c>
      <c r="L283" s="7" t="s">
        <v>5</v>
      </c>
      <c r="M283" s="72">
        <v>198</v>
      </c>
      <c r="N283" s="70">
        <v>45874</v>
      </c>
    </row>
    <row r="284" spans="2:14" ht="21.75" customHeight="1" x14ac:dyDescent="0.25">
      <c r="B284" s="25">
        <v>1</v>
      </c>
      <c r="C284" s="148"/>
      <c r="D284" s="18" t="s">
        <v>223</v>
      </c>
      <c r="E284" s="166"/>
      <c r="F284" s="151"/>
      <c r="G284" s="151"/>
      <c r="H284" s="151"/>
      <c r="I284" s="71" t="s">
        <v>53</v>
      </c>
      <c r="J284" s="185"/>
      <c r="K284" s="73">
        <v>32129.98</v>
      </c>
      <c r="L284" s="7" t="s">
        <v>5</v>
      </c>
      <c r="M284" s="72">
        <v>199</v>
      </c>
      <c r="N284" s="70">
        <v>45874</v>
      </c>
    </row>
    <row r="285" spans="2:14" ht="29.25" customHeight="1" x14ac:dyDescent="0.25">
      <c r="B285" s="25">
        <v>1</v>
      </c>
      <c r="C285" s="148"/>
      <c r="D285" s="18" t="s">
        <v>223</v>
      </c>
      <c r="E285" s="166"/>
      <c r="F285" s="151"/>
      <c r="G285" s="151"/>
      <c r="H285" s="151"/>
      <c r="I285" s="71" t="s">
        <v>53</v>
      </c>
      <c r="J285" s="185"/>
      <c r="K285" s="73">
        <v>5670</v>
      </c>
      <c r="L285" s="7" t="s">
        <v>8</v>
      </c>
      <c r="M285" s="72">
        <v>200</v>
      </c>
      <c r="N285" s="70">
        <v>45874</v>
      </c>
    </row>
    <row r="286" spans="2:14" ht="28.5" customHeight="1" x14ac:dyDescent="0.25">
      <c r="B286" s="25">
        <v>1</v>
      </c>
      <c r="C286" s="140"/>
      <c r="D286" s="18" t="s">
        <v>223</v>
      </c>
      <c r="E286" s="162"/>
      <c r="F286" s="151"/>
      <c r="G286" s="151"/>
      <c r="H286" s="151"/>
      <c r="I286" s="71" t="s">
        <v>53</v>
      </c>
      <c r="J286" s="186"/>
      <c r="K286" s="73">
        <v>96564.42</v>
      </c>
      <c r="L286" s="7" t="s">
        <v>8</v>
      </c>
      <c r="M286" s="72">
        <v>201</v>
      </c>
      <c r="N286" s="70">
        <v>45874</v>
      </c>
    </row>
    <row r="287" spans="2:14" ht="78.75" customHeight="1" x14ac:dyDescent="0.25">
      <c r="B287" s="25">
        <v>3</v>
      </c>
      <c r="C287" s="20" t="s">
        <v>47</v>
      </c>
      <c r="D287" s="18" t="s">
        <v>48</v>
      </c>
      <c r="E287" s="25" t="s">
        <v>49</v>
      </c>
      <c r="F287" s="7">
        <v>328257</v>
      </c>
      <c r="G287" s="7" t="s">
        <v>76</v>
      </c>
      <c r="H287" s="7" t="s">
        <v>128</v>
      </c>
      <c r="I287" s="71" t="s">
        <v>227</v>
      </c>
      <c r="J287" s="81">
        <f>K287</f>
        <v>355107.39</v>
      </c>
      <c r="K287" s="73">
        <v>355107.39</v>
      </c>
      <c r="L287" s="7" t="s">
        <v>8</v>
      </c>
      <c r="M287" s="72">
        <v>202</v>
      </c>
      <c r="N287" s="70">
        <v>45874</v>
      </c>
    </row>
    <row r="288" spans="2:14" ht="31.5" customHeight="1" x14ac:dyDescent="0.25">
      <c r="B288" s="25">
        <v>6</v>
      </c>
      <c r="C288" s="139" t="s">
        <v>50</v>
      </c>
      <c r="D288" s="18" t="s">
        <v>38</v>
      </c>
      <c r="E288" s="161" t="s">
        <v>62</v>
      </c>
      <c r="F288" s="151">
        <v>332936</v>
      </c>
      <c r="G288" s="151" t="s">
        <v>79</v>
      </c>
      <c r="H288" s="151" t="s">
        <v>210</v>
      </c>
      <c r="I288" s="71" t="s">
        <v>53</v>
      </c>
      <c r="J288" s="184">
        <f>K288+K289</f>
        <v>800792.85</v>
      </c>
      <c r="K288" s="73">
        <v>694565.23</v>
      </c>
      <c r="L288" s="7" t="s">
        <v>5</v>
      </c>
      <c r="M288" s="72">
        <v>204</v>
      </c>
      <c r="N288" s="70">
        <v>45874</v>
      </c>
    </row>
    <row r="289" spans="2:14" ht="26.25" customHeight="1" x14ac:dyDescent="0.25">
      <c r="B289" s="25">
        <v>6</v>
      </c>
      <c r="C289" s="140"/>
      <c r="D289" s="18" t="s">
        <v>38</v>
      </c>
      <c r="E289" s="162"/>
      <c r="F289" s="151"/>
      <c r="G289" s="151"/>
      <c r="H289" s="151"/>
      <c r="I289" s="71" t="s">
        <v>53</v>
      </c>
      <c r="J289" s="186"/>
      <c r="K289" s="73">
        <v>106227.62</v>
      </c>
      <c r="L289" s="7" t="s">
        <v>8</v>
      </c>
      <c r="M289" s="72">
        <v>205</v>
      </c>
      <c r="N289" s="70">
        <v>45874</v>
      </c>
    </row>
    <row r="290" spans="2:14" ht="23.25" customHeight="1" x14ac:dyDescent="0.25">
      <c r="B290" s="25">
        <v>6</v>
      </c>
      <c r="C290" s="139" t="s">
        <v>50</v>
      </c>
      <c r="D290" s="18" t="s">
        <v>38</v>
      </c>
      <c r="E290" s="161" t="s">
        <v>62</v>
      </c>
      <c r="F290" s="151">
        <v>332936</v>
      </c>
      <c r="G290" s="151" t="s">
        <v>79</v>
      </c>
      <c r="H290" s="151" t="s">
        <v>210</v>
      </c>
      <c r="I290" s="71" t="s">
        <v>228</v>
      </c>
      <c r="J290" s="184">
        <f>K290+K291</f>
        <v>14810.74</v>
      </c>
      <c r="K290" s="73">
        <v>12846.05</v>
      </c>
      <c r="L290" s="7" t="s">
        <v>5</v>
      </c>
      <c r="M290" s="72">
        <v>206</v>
      </c>
      <c r="N290" s="70">
        <v>45874</v>
      </c>
    </row>
    <row r="291" spans="2:14" ht="30" customHeight="1" x14ac:dyDescent="0.25">
      <c r="B291" s="25">
        <v>6</v>
      </c>
      <c r="C291" s="140"/>
      <c r="D291" s="18" t="s">
        <v>38</v>
      </c>
      <c r="E291" s="162"/>
      <c r="F291" s="151"/>
      <c r="G291" s="151"/>
      <c r="H291" s="151"/>
      <c r="I291" s="71" t="s">
        <v>228</v>
      </c>
      <c r="J291" s="186"/>
      <c r="K291" s="73">
        <v>1964.69</v>
      </c>
      <c r="L291" s="7" t="s">
        <v>8</v>
      </c>
      <c r="M291" s="72">
        <v>207</v>
      </c>
      <c r="N291" s="70">
        <v>45874</v>
      </c>
    </row>
    <row r="292" spans="2:14" ht="32.25" customHeight="1" x14ac:dyDescent="0.25">
      <c r="B292" s="58">
        <v>5</v>
      </c>
      <c r="C292" s="183" t="s">
        <v>46</v>
      </c>
      <c r="D292" s="18" t="s">
        <v>52</v>
      </c>
      <c r="E292" s="192" t="s">
        <v>80</v>
      </c>
      <c r="F292" s="151">
        <v>332244</v>
      </c>
      <c r="G292" s="151" t="s">
        <v>106</v>
      </c>
      <c r="H292" s="151" t="s">
        <v>229</v>
      </c>
      <c r="I292" s="71" t="s">
        <v>7</v>
      </c>
      <c r="J292" s="191">
        <f>K292+K293</f>
        <v>1030707.3</v>
      </c>
      <c r="K292" s="73">
        <v>578458.18000000005</v>
      </c>
      <c r="L292" s="7" t="s">
        <v>5</v>
      </c>
      <c r="M292" s="71">
        <v>208</v>
      </c>
      <c r="N292" s="70">
        <v>45875</v>
      </c>
    </row>
    <row r="293" spans="2:14" ht="25.5" customHeight="1" x14ac:dyDescent="0.25">
      <c r="B293" s="58">
        <v>5</v>
      </c>
      <c r="C293" s="183"/>
      <c r="D293" s="18" t="s">
        <v>52</v>
      </c>
      <c r="E293" s="192"/>
      <c r="F293" s="151"/>
      <c r="G293" s="151"/>
      <c r="H293" s="151"/>
      <c r="I293" s="71" t="s">
        <v>7</v>
      </c>
      <c r="J293" s="191"/>
      <c r="K293" s="73">
        <v>452249.12</v>
      </c>
      <c r="L293" s="7" t="s">
        <v>8</v>
      </c>
      <c r="M293" s="71">
        <v>209</v>
      </c>
      <c r="N293" s="70">
        <v>45875</v>
      </c>
    </row>
    <row r="294" spans="2:14" ht="27" customHeight="1" x14ac:dyDescent="0.25">
      <c r="B294" s="25">
        <v>5</v>
      </c>
      <c r="C294" s="139" t="s">
        <v>46</v>
      </c>
      <c r="D294" s="20" t="s">
        <v>40</v>
      </c>
      <c r="E294" s="161" t="s">
        <v>41</v>
      </c>
      <c r="F294" s="170">
        <v>333179</v>
      </c>
      <c r="G294" s="170" t="s">
        <v>106</v>
      </c>
      <c r="H294" s="170" t="s">
        <v>230</v>
      </c>
      <c r="I294" s="71" t="s">
        <v>7</v>
      </c>
      <c r="J294" s="184">
        <f>K294+K295</f>
        <v>412492.53</v>
      </c>
      <c r="K294" s="73">
        <v>231548.16</v>
      </c>
      <c r="L294" s="7" t="s">
        <v>5</v>
      </c>
      <c r="M294" s="72">
        <v>210</v>
      </c>
      <c r="N294" s="70">
        <v>45875</v>
      </c>
    </row>
    <row r="295" spans="2:14" ht="29.25" customHeight="1" x14ac:dyDescent="0.25">
      <c r="B295" s="25">
        <v>5</v>
      </c>
      <c r="C295" s="140"/>
      <c r="D295" s="18" t="s">
        <v>40</v>
      </c>
      <c r="E295" s="162"/>
      <c r="F295" s="172"/>
      <c r="G295" s="172"/>
      <c r="H295" s="172"/>
      <c r="I295" s="71" t="s">
        <v>7</v>
      </c>
      <c r="J295" s="186"/>
      <c r="K295" s="73">
        <v>180944.37</v>
      </c>
      <c r="L295" s="7" t="s">
        <v>8</v>
      </c>
      <c r="M295" s="72">
        <v>211</v>
      </c>
      <c r="N295" s="70">
        <v>45875</v>
      </c>
    </row>
    <row r="296" spans="2:14" ht="31.5" customHeight="1" x14ac:dyDescent="0.25">
      <c r="B296" s="25">
        <v>3</v>
      </c>
      <c r="C296" s="139" t="s">
        <v>47</v>
      </c>
      <c r="D296" s="18" t="s">
        <v>48</v>
      </c>
      <c r="E296" s="161" t="s">
        <v>49</v>
      </c>
      <c r="F296" s="170">
        <v>328262</v>
      </c>
      <c r="G296" s="170" t="s">
        <v>76</v>
      </c>
      <c r="H296" s="170" t="s">
        <v>129</v>
      </c>
      <c r="I296" s="71" t="s">
        <v>7</v>
      </c>
      <c r="J296" s="184">
        <f>K296+K297</f>
        <v>4017661.4899999998</v>
      </c>
      <c r="K296" s="73">
        <v>3171782.86</v>
      </c>
      <c r="L296" s="7" t="s">
        <v>5</v>
      </c>
      <c r="M296" s="72">
        <v>212</v>
      </c>
      <c r="N296" s="70">
        <v>45875</v>
      </c>
    </row>
    <row r="297" spans="2:14" ht="37.5" customHeight="1" x14ac:dyDescent="0.25">
      <c r="B297" s="25">
        <v>3</v>
      </c>
      <c r="C297" s="140"/>
      <c r="D297" s="18" t="s">
        <v>48</v>
      </c>
      <c r="E297" s="162"/>
      <c r="F297" s="172"/>
      <c r="G297" s="172"/>
      <c r="H297" s="172"/>
      <c r="I297" s="71" t="s">
        <v>7</v>
      </c>
      <c r="J297" s="186"/>
      <c r="K297" s="73">
        <v>845878.63</v>
      </c>
      <c r="L297" s="7" t="s">
        <v>8</v>
      </c>
      <c r="M297" s="72">
        <v>213</v>
      </c>
      <c r="N297" s="70">
        <v>45875</v>
      </c>
    </row>
    <row r="298" spans="2:14" ht="88.5" customHeight="1" x14ac:dyDescent="0.25">
      <c r="B298" s="58">
        <v>2</v>
      </c>
      <c r="C298" s="20" t="s">
        <v>31</v>
      </c>
      <c r="D298" s="18" t="s">
        <v>19</v>
      </c>
      <c r="E298" s="25" t="s">
        <v>61</v>
      </c>
      <c r="F298" s="7">
        <v>318770</v>
      </c>
      <c r="G298" s="7" t="s">
        <v>115</v>
      </c>
      <c r="H298" s="7" t="s">
        <v>171</v>
      </c>
      <c r="I298" s="71" t="s">
        <v>6</v>
      </c>
      <c r="J298" s="81">
        <f>K298</f>
        <v>1000000</v>
      </c>
      <c r="K298" s="73">
        <v>1000000</v>
      </c>
      <c r="L298" s="7" t="s">
        <v>5</v>
      </c>
      <c r="M298" s="72">
        <v>214</v>
      </c>
      <c r="N298" s="70">
        <v>45875</v>
      </c>
    </row>
    <row r="299" spans="2:14" ht="87.75" customHeight="1" x14ac:dyDescent="0.25">
      <c r="B299" s="25">
        <v>2</v>
      </c>
      <c r="C299" s="20" t="s">
        <v>31</v>
      </c>
      <c r="D299" s="18" t="s">
        <v>19</v>
      </c>
      <c r="E299" s="25" t="s">
        <v>61</v>
      </c>
      <c r="F299" s="7">
        <v>320455</v>
      </c>
      <c r="G299" s="87" t="s">
        <v>69</v>
      </c>
      <c r="H299" s="7" t="s">
        <v>231</v>
      </c>
      <c r="I299" s="71" t="s">
        <v>7</v>
      </c>
      <c r="J299" s="184">
        <f>K299+K300+K301</f>
        <v>269440.43</v>
      </c>
      <c r="K299" s="73">
        <v>152171.43</v>
      </c>
      <c r="L299" s="7" t="s">
        <v>5</v>
      </c>
      <c r="M299" s="72">
        <v>215</v>
      </c>
      <c r="N299" s="70">
        <v>45880</v>
      </c>
    </row>
    <row r="300" spans="2:14" ht="88.5" customHeight="1" x14ac:dyDescent="0.25">
      <c r="B300" s="25">
        <v>2</v>
      </c>
      <c r="C300" s="20" t="s">
        <v>31</v>
      </c>
      <c r="D300" s="18" t="s">
        <v>19</v>
      </c>
      <c r="E300" s="25" t="s">
        <v>61</v>
      </c>
      <c r="F300" s="7">
        <v>320455</v>
      </c>
      <c r="G300" s="87" t="s">
        <v>69</v>
      </c>
      <c r="H300" s="7" t="s">
        <v>231</v>
      </c>
      <c r="I300" s="71" t="s">
        <v>7</v>
      </c>
      <c r="J300" s="185"/>
      <c r="K300" s="73">
        <v>81526.899999999994</v>
      </c>
      <c r="L300" s="7" t="s">
        <v>5</v>
      </c>
      <c r="M300" s="72">
        <v>216</v>
      </c>
      <c r="N300" s="70">
        <v>45880</v>
      </c>
    </row>
    <row r="301" spans="2:14" ht="88.5" customHeight="1" x14ac:dyDescent="0.25">
      <c r="B301" s="25">
        <v>2</v>
      </c>
      <c r="C301" s="20" t="s">
        <v>31</v>
      </c>
      <c r="D301" s="18" t="s">
        <v>19</v>
      </c>
      <c r="E301" s="25" t="s">
        <v>61</v>
      </c>
      <c r="F301" s="7">
        <v>320455</v>
      </c>
      <c r="G301" s="87" t="s">
        <v>69</v>
      </c>
      <c r="H301" s="7" t="s">
        <v>231</v>
      </c>
      <c r="I301" s="71" t="s">
        <v>7</v>
      </c>
      <c r="J301" s="186"/>
      <c r="K301" s="73">
        <v>35742.1</v>
      </c>
      <c r="L301" s="7" t="s">
        <v>8</v>
      </c>
      <c r="M301" s="72">
        <v>217</v>
      </c>
      <c r="N301" s="70">
        <v>45880</v>
      </c>
    </row>
    <row r="302" spans="2:14" ht="88.5" customHeight="1" x14ac:dyDescent="0.25">
      <c r="B302" s="25">
        <v>2</v>
      </c>
      <c r="C302" s="20" t="s">
        <v>31</v>
      </c>
      <c r="D302" s="18" t="s">
        <v>19</v>
      </c>
      <c r="E302" s="25" t="s">
        <v>61</v>
      </c>
      <c r="F302" s="87">
        <v>328366</v>
      </c>
      <c r="G302" s="7" t="s">
        <v>70</v>
      </c>
      <c r="H302" s="7" t="s">
        <v>143</v>
      </c>
      <c r="I302" s="71" t="s">
        <v>7</v>
      </c>
      <c r="J302" s="184">
        <f>K302+K303</f>
        <v>1048408.0700000001</v>
      </c>
      <c r="K302" s="73">
        <v>714656.75</v>
      </c>
      <c r="L302" s="7" t="s">
        <v>5</v>
      </c>
      <c r="M302" s="72">
        <v>218</v>
      </c>
      <c r="N302" s="70">
        <v>45880</v>
      </c>
    </row>
    <row r="303" spans="2:14" ht="88.5" customHeight="1" x14ac:dyDescent="0.25">
      <c r="B303" s="25">
        <v>2</v>
      </c>
      <c r="C303" s="20" t="s">
        <v>31</v>
      </c>
      <c r="D303" s="18" t="s">
        <v>19</v>
      </c>
      <c r="E303" s="25" t="s">
        <v>61</v>
      </c>
      <c r="F303" s="87">
        <v>328366</v>
      </c>
      <c r="G303" s="7" t="s">
        <v>70</v>
      </c>
      <c r="H303" s="7" t="s">
        <v>143</v>
      </c>
      <c r="I303" s="71" t="s">
        <v>7</v>
      </c>
      <c r="J303" s="186"/>
      <c r="K303" s="73">
        <v>333751.32</v>
      </c>
      <c r="L303" s="7" t="s">
        <v>8</v>
      </c>
      <c r="M303" s="72">
        <v>219</v>
      </c>
      <c r="N303" s="70">
        <v>45880</v>
      </c>
    </row>
    <row r="304" spans="2:14" ht="88.5" customHeight="1" x14ac:dyDescent="0.25">
      <c r="B304" s="25">
        <v>2</v>
      </c>
      <c r="C304" s="20" t="s">
        <v>31</v>
      </c>
      <c r="D304" s="18" t="s">
        <v>19</v>
      </c>
      <c r="E304" s="25" t="s">
        <v>61</v>
      </c>
      <c r="F304" s="87">
        <v>331288</v>
      </c>
      <c r="G304" s="7" t="s">
        <v>71</v>
      </c>
      <c r="H304" s="7" t="s">
        <v>138</v>
      </c>
      <c r="I304" s="88" t="s">
        <v>9</v>
      </c>
      <c r="J304" s="73">
        <f>K304</f>
        <v>728220.54</v>
      </c>
      <c r="K304" s="73">
        <v>728220.54</v>
      </c>
      <c r="L304" s="7" t="s">
        <v>5</v>
      </c>
      <c r="M304" s="72">
        <v>220</v>
      </c>
      <c r="N304" s="70">
        <v>45880</v>
      </c>
    </row>
    <row r="305" spans="2:14" ht="88.5" customHeight="1" x14ac:dyDescent="0.25">
      <c r="B305" s="25">
        <v>2</v>
      </c>
      <c r="C305" s="20" t="s">
        <v>31</v>
      </c>
      <c r="D305" s="18" t="s">
        <v>19</v>
      </c>
      <c r="E305" s="25" t="s">
        <v>61</v>
      </c>
      <c r="F305" s="7">
        <v>331288</v>
      </c>
      <c r="G305" s="7" t="s">
        <v>71</v>
      </c>
      <c r="H305" s="7" t="s">
        <v>138</v>
      </c>
      <c r="I305" s="71" t="s">
        <v>7</v>
      </c>
      <c r="J305" s="73">
        <v>39587.599999999999</v>
      </c>
      <c r="K305" s="73">
        <v>39587.599999999999</v>
      </c>
      <c r="L305" s="7" t="s">
        <v>8</v>
      </c>
      <c r="M305" s="72">
        <v>221</v>
      </c>
      <c r="N305" s="70">
        <v>45880</v>
      </c>
    </row>
    <row r="306" spans="2:14" ht="87.75" customHeight="1" x14ac:dyDescent="0.25">
      <c r="B306" s="25">
        <v>2</v>
      </c>
      <c r="C306" s="20" t="s">
        <v>31</v>
      </c>
      <c r="D306" s="18" t="s">
        <v>19</v>
      </c>
      <c r="E306" s="25" t="s">
        <v>61</v>
      </c>
      <c r="F306" s="30">
        <v>319867</v>
      </c>
      <c r="G306" s="87" t="s">
        <v>114</v>
      </c>
      <c r="H306" s="7" t="s">
        <v>232</v>
      </c>
      <c r="I306" s="88" t="s">
        <v>6</v>
      </c>
      <c r="J306" s="81">
        <f>K306</f>
        <v>2300920.0499999998</v>
      </c>
      <c r="K306" s="41">
        <v>2300920.0499999998</v>
      </c>
      <c r="L306" s="87" t="s">
        <v>5</v>
      </c>
      <c r="M306" s="88">
        <v>223</v>
      </c>
      <c r="N306" s="89">
        <v>45883</v>
      </c>
    </row>
    <row r="307" spans="2:14" ht="35.25" customHeight="1" x14ac:dyDescent="0.25">
      <c r="B307" s="25">
        <v>6</v>
      </c>
      <c r="C307" s="139" t="s">
        <v>50</v>
      </c>
      <c r="D307" s="18" t="s">
        <v>38</v>
      </c>
      <c r="E307" s="161" t="s">
        <v>62</v>
      </c>
      <c r="F307" s="87">
        <v>328166</v>
      </c>
      <c r="G307" s="87" t="s">
        <v>77</v>
      </c>
      <c r="H307" s="170" t="s">
        <v>233</v>
      </c>
      <c r="I307" s="88" t="s">
        <v>20</v>
      </c>
      <c r="J307" s="184">
        <f>K307+K308</f>
        <v>755655.95</v>
      </c>
      <c r="K307" s="41">
        <v>655415.88</v>
      </c>
      <c r="L307" s="87" t="s">
        <v>5</v>
      </c>
      <c r="M307" s="88">
        <v>224</v>
      </c>
      <c r="N307" s="89">
        <v>45518</v>
      </c>
    </row>
    <row r="308" spans="2:14" ht="36.75" customHeight="1" x14ac:dyDescent="0.25">
      <c r="B308" s="25">
        <v>6</v>
      </c>
      <c r="C308" s="140"/>
      <c r="D308" s="18" t="s">
        <v>38</v>
      </c>
      <c r="E308" s="162"/>
      <c r="F308" s="87">
        <v>328166</v>
      </c>
      <c r="G308" s="87" t="s">
        <v>77</v>
      </c>
      <c r="H308" s="172"/>
      <c r="I308" s="88" t="s">
        <v>20</v>
      </c>
      <c r="J308" s="186"/>
      <c r="K308" s="41">
        <v>100240.07</v>
      </c>
      <c r="L308" s="90" t="s">
        <v>8</v>
      </c>
      <c r="M308" s="88">
        <v>225</v>
      </c>
      <c r="N308" s="89">
        <v>45883</v>
      </c>
    </row>
    <row r="309" spans="2:14" ht="42" customHeight="1" x14ac:dyDescent="0.25">
      <c r="B309" s="25">
        <v>2</v>
      </c>
      <c r="C309" s="20" t="s">
        <v>31</v>
      </c>
      <c r="D309" s="18" t="s">
        <v>19</v>
      </c>
      <c r="E309" s="161" t="s">
        <v>61</v>
      </c>
      <c r="F309" s="87">
        <v>318879</v>
      </c>
      <c r="G309" s="87" t="s">
        <v>115</v>
      </c>
      <c r="H309" s="227" t="s">
        <v>234</v>
      </c>
      <c r="I309" s="88" t="s">
        <v>20</v>
      </c>
      <c r="J309" s="184">
        <f>K309+K310+K311</f>
        <v>125477.56999999999</v>
      </c>
      <c r="K309" s="41">
        <v>3901.5</v>
      </c>
      <c r="L309" s="87" t="s">
        <v>5</v>
      </c>
      <c r="M309" s="88">
        <v>226</v>
      </c>
      <c r="N309" s="89">
        <v>45883</v>
      </c>
    </row>
    <row r="310" spans="2:14" ht="36" customHeight="1" x14ac:dyDescent="0.25">
      <c r="B310" s="161">
        <v>2</v>
      </c>
      <c r="C310" s="139" t="s">
        <v>31</v>
      </c>
      <c r="D310" s="18" t="s">
        <v>19</v>
      </c>
      <c r="E310" s="166"/>
      <c r="F310" s="87">
        <v>318879</v>
      </c>
      <c r="G310" s="87" t="s">
        <v>115</v>
      </c>
      <c r="H310" s="228"/>
      <c r="I310" s="88" t="s">
        <v>20</v>
      </c>
      <c r="J310" s="185"/>
      <c r="K310" s="41">
        <v>104931.09</v>
      </c>
      <c r="L310" s="87" t="s">
        <v>5</v>
      </c>
      <c r="M310" s="88">
        <v>227</v>
      </c>
      <c r="N310" s="89">
        <v>45883</v>
      </c>
    </row>
    <row r="311" spans="2:14" ht="46.5" customHeight="1" x14ac:dyDescent="0.25">
      <c r="B311" s="162"/>
      <c r="C311" s="140"/>
      <c r="D311" s="18" t="s">
        <v>19</v>
      </c>
      <c r="E311" s="162"/>
      <c r="F311" s="87">
        <v>318879</v>
      </c>
      <c r="G311" s="87" t="s">
        <v>115</v>
      </c>
      <c r="H311" s="229"/>
      <c r="I311" s="88" t="s">
        <v>20</v>
      </c>
      <c r="J311" s="186"/>
      <c r="K311" s="41">
        <v>16644.98</v>
      </c>
      <c r="L311" s="87" t="s">
        <v>8</v>
      </c>
      <c r="M311" s="88">
        <v>228</v>
      </c>
      <c r="N311" s="89">
        <v>45883</v>
      </c>
    </row>
    <row r="312" spans="2:14" ht="93" customHeight="1" x14ac:dyDescent="0.25">
      <c r="B312" s="25">
        <v>2</v>
      </c>
      <c r="C312" s="20" t="s">
        <v>31</v>
      </c>
      <c r="D312" s="18" t="s">
        <v>19</v>
      </c>
      <c r="E312" s="25" t="s">
        <v>61</v>
      </c>
      <c r="F312" s="30">
        <v>318761</v>
      </c>
      <c r="G312" s="87" t="s">
        <v>115</v>
      </c>
      <c r="H312" s="92" t="s">
        <v>247</v>
      </c>
      <c r="I312" s="88" t="s">
        <v>6</v>
      </c>
      <c r="J312" s="81">
        <f>K312</f>
        <v>1600000</v>
      </c>
      <c r="K312" s="41">
        <v>1600000</v>
      </c>
      <c r="L312" s="87" t="s">
        <v>5</v>
      </c>
      <c r="M312" s="88">
        <v>229</v>
      </c>
      <c r="N312" s="89">
        <v>45883</v>
      </c>
    </row>
    <row r="313" spans="2:14" ht="29.25" customHeight="1" x14ac:dyDescent="0.25">
      <c r="B313" s="25">
        <v>2</v>
      </c>
      <c r="C313" s="139" t="s">
        <v>31</v>
      </c>
      <c r="D313" s="18" t="s">
        <v>19</v>
      </c>
      <c r="E313" s="161" t="s">
        <v>61</v>
      </c>
      <c r="F313" s="30">
        <v>320435</v>
      </c>
      <c r="G313" s="224" t="s">
        <v>69</v>
      </c>
      <c r="H313" s="227" t="s">
        <v>235</v>
      </c>
      <c r="I313" s="88" t="s">
        <v>20</v>
      </c>
      <c r="J313" s="184">
        <f>K313+K314+K315</f>
        <v>275642.10000000003</v>
      </c>
      <c r="K313" s="41">
        <v>147679</v>
      </c>
      <c r="L313" s="87" t="s">
        <v>5</v>
      </c>
      <c r="M313" s="88">
        <v>230</v>
      </c>
      <c r="N313" s="89">
        <v>45883</v>
      </c>
    </row>
    <row r="314" spans="2:14" ht="28.5" customHeight="1" x14ac:dyDescent="0.25">
      <c r="B314" s="25">
        <v>2</v>
      </c>
      <c r="C314" s="148"/>
      <c r="D314" s="18" t="s">
        <v>19</v>
      </c>
      <c r="E314" s="166"/>
      <c r="F314" s="30">
        <v>320435</v>
      </c>
      <c r="G314" s="225"/>
      <c r="H314" s="228"/>
      <c r="I314" s="88" t="s">
        <v>20</v>
      </c>
      <c r="J314" s="185"/>
      <c r="K314" s="41">
        <v>91398.33</v>
      </c>
      <c r="L314" s="87" t="s">
        <v>5</v>
      </c>
      <c r="M314" s="88">
        <v>231</v>
      </c>
      <c r="N314" s="89">
        <v>45883</v>
      </c>
    </row>
    <row r="315" spans="2:14" ht="30" customHeight="1" x14ac:dyDescent="0.25">
      <c r="B315" s="25">
        <v>2</v>
      </c>
      <c r="C315" s="140"/>
      <c r="D315" s="18" t="s">
        <v>19</v>
      </c>
      <c r="E315" s="162"/>
      <c r="F315" s="30">
        <v>320435</v>
      </c>
      <c r="G315" s="226"/>
      <c r="H315" s="229"/>
      <c r="I315" s="88" t="s">
        <v>20</v>
      </c>
      <c r="J315" s="186"/>
      <c r="K315" s="41">
        <v>36564.769999999997</v>
      </c>
      <c r="L315" s="87" t="s">
        <v>8</v>
      </c>
      <c r="M315" s="88">
        <v>232</v>
      </c>
      <c r="N315" s="89">
        <v>45883</v>
      </c>
    </row>
    <row r="316" spans="2:14" ht="23.25" customHeight="1" x14ac:dyDescent="0.25">
      <c r="B316" s="25">
        <v>6</v>
      </c>
      <c r="C316" s="139" t="s">
        <v>50</v>
      </c>
      <c r="D316" s="18" t="s">
        <v>38</v>
      </c>
      <c r="E316" s="161" t="s">
        <v>62</v>
      </c>
      <c r="F316" s="30">
        <v>329870</v>
      </c>
      <c r="G316" s="224" t="s">
        <v>73</v>
      </c>
      <c r="H316" s="227" t="s">
        <v>236</v>
      </c>
      <c r="I316" s="88" t="s">
        <v>85</v>
      </c>
      <c r="J316" s="184">
        <f>K316+K317</f>
        <v>1646676.02</v>
      </c>
      <c r="K316" s="41">
        <v>1428239.41</v>
      </c>
      <c r="L316" s="30" t="s">
        <v>5</v>
      </c>
      <c r="M316" s="88">
        <v>233</v>
      </c>
      <c r="N316" s="89">
        <v>45883</v>
      </c>
    </row>
    <row r="317" spans="2:14" ht="27.75" customHeight="1" x14ac:dyDescent="0.25">
      <c r="B317" s="25">
        <v>6</v>
      </c>
      <c r="C317" s="140"/>
      <c r="D317" s="18" t="s">
        <v>38</v>
      </c>
      <c r="E317" s="162"/>
      <c r="F317" s="30">
        <v>329870</v>
      </c>
      <c r="G317" s="226"/>
      <c r="H317" s="229"/>
      <c r="I317" s="88" t="s">
        <v>85</v>
      </c>
      <c r="J317" s="186"/>
      <c r="K317" s="41">
        <v>218436.61</v>
      </c>
      <c r="L317" s="30" t="s">
        <v>8</v>
      </c>
      <c r="M317" s="88">
        <v>234</v>
      </c>
      <c r="N317" s="89">
        <v>45883</v>
      </c>
    </row>
    <row r="318" spans="2:14" ht="93.75" customHeight="1" x14ac:dyDescent="0.25">
      <c r="B318" s="25">
        <v>3</v>
      </c>
      <c r="C318" s="20" t="s">
        <v>47</v>
      </c>
      <c r="D318" s="18" t="s">
        <v>48</v>
      </c>
      <c r="E318" s="25" t="s">
        <v>49</v>
      </c>
      <c r="F318" s="30">
        <v>328257</v>
      </c>
      <c r="G318" s="87" t="s">
        <v>76</v>
      </c>
      <c r="H318" s="91" t="s">
        <v>128</v>
      </c>
      <c r="I318" s="88" t="s">
        <v>237</v>
      </c>
      <c r="J318" s="81">
        <f>K318</f>
        <v>21500000</v>
      </c>
      <c r="K318" s="41">
        <v>21500000</v>
      </c>
      <c r="L318" s="97" t="s">
        <v>5</v>
      </c>
      <c r="M318" s="94">
        <v>235</v>
      </c>
      <c r="N318" s="89">
        <v>45887</v>
      </c>
    </row>
    <row r="319" spans="2:14" ht="84" customHeight="1" x14ac:dyDescent="0.25">
      <c r="B319" s="25">
        <v>3</v>
      </c>
      <c r="C319" s="20" t="s">
        <v>47</v>
      </c>
      <c r="D319" s="18" t="s">
        <v>48</v>
      </c>
      <c r="E319" s="25" t="s">
        <v>49</v>
      </c>
      <c r="F319" s="30">
        <v>341875</v>
      </c>
      <c r="G319" s="87" t="s">
        <v>115</v>
      </c>
      <c r="H319" s="91" t="s">
        <v>239</v>
      </c>
      <c r="I319" s="88" t="s">
        <v>238</v>
      </c>
      <c r="J319" s="81">
        <f>K319</f>
        <v>36049098.32</v>
      </c>
      <c r="K319" s="41">
        <v>36049098.32</v>
      </c>
      <c r="L319" s="97" t="s">
        <v>5</v>
      </c>
      <c r="M319" s="94">
        <v>236</v>
      </c>
      <c r="N319" s="89">
        <v>45887</v>
      </c>
    </row>
    <row r="320" spans="2:14" ht="62.25" customHeight="1" x14ac:dyDescent="0.25">
      <c r="B320" s="25">
        <v>4</v>
      </c>
      <c r="C320" s="20" t="s">
        <v>32</v>
      </c>
      <c r="D320" s="18" t="s">
        <v>21</v>
      </c>
      <c r="E320" s="25" t="s">
        <v>37</v>
      </c>
      <c r="F320" s="30">
        <v>314685</v>
      </c>
      <c r="G320" s="87" t="s">
        <v>240</v>
      </c>
      <c r="H320" s="91" t="s">
        <v>241</v>
      </c>
      <c r="I320" s="88" t="s">
        <v>6</v>
      </c>
      <c r="J320" s="81">
        <f>K320</f>
        <v>10900000</v>
      </c>
      <c r="K320" s="41">
        <v>10900000</v>
      </c>
      <c r="L320" s="97" t="s">
        <v>5</v>
      </c>
      <c r="M320" s="94">
        <v>237</v>
      </c>
      <c r="N320" s="89">
        <v>45889</v>
      </c>
    </row>
    <row r="321" spans="2:14" ht="98.25" customHeight="1" x14ac:dyDescent="0.25">
      <c r="B321" s="99">
        <v>2</v>
      </c>
      <c r="C321" s="139" t="s">
        <v>31</v>
      </c>
      <c r="D321" s="18" t="s">
        <v>19</v>
      </c>
      <c r="E321" s="161" t="s">
        <v>61</v>
      </c>
      <c r="F321" s="30">
        <v>318903</v>
      </c>
      <c r="G321" s="87" t="s">
        <v>115</v>
      </c>
      <c r="H321" s="170" t="s">
        <v>242</v>
      </c>
      <c r="I321" s="88" t="s">
        <v>7</v>
      </c>
      <c r="J321" s="173">
        <f>K321+K322+K323</f>
        <v>265576.25</v>
      </c>
      <c r="K321" s="95">
        <v>8564.26</v>
      </c>
      <c r="L321" s="98" t="s">
        <v>5</v>
      </c>
      <c r="M321" s="96">
        <v>238</v>
      </c>
      <c r="N321" s="89">
        <v>45889</v>
      </c>
    </row>
    <row r="322" spans="2:14" ht="28.5" customHeight="1" x14ac:dyDescent="0.25">
      <c r="B322" s="100">
        <v>2</v>
      </c>
      <c r="C322" s="148"/>
      <c r="D322" s="18" t="s">
        <v>19</v>
      </c>
      <c r="E322" s="166"/>
      <c r="F322" s="30">
        <v>318903</v>
      </c>
      <c r="G322" s="87" t="s">
        <v>115</v>
      </c>
      <c r="H322" s="171"/>
      <c r="I322" s="88" t="s">
        <v>7</v>
      </c>
      <c r="J322" s="174"/>
      <c r="K322" s="95">
        <v>221782.51</v>
      </c>
      <c r="L322" s="98" t="s">
        <v>5</v>
      </c>
      <c r="M322" s="96">
        <v>239</v>
      </c>
      <c r="N322" s="89">
        <v>45889</v>
      </c>
    </row>
    <row r="323" spans="2:14" ht="36.75" customHeight="1" x14ac:dyDescent="0.25">
      <c r="B323" s="101">
        <v>2</v>
      </c>
      <c r="C323" s="140"/>
      <c r="D323" s="18" t="s">
        <v>19</v>
      </c>
      <c r="E323" s="162"/>
      <c r="F323" s="30">
        <v>318903</v>
      </c>
      <c r="G323" s="87" t="s">
        <v>115</v>
      </c>
      <c r="H323" s="172"/>
      <c r="I323" s="88" t="s">
        <v>7</v>
      </c>
      <c r="J323" s="175"/>
      <c r="K323" s="95">
        <v>35229.480000000003</v>
      </c>
      <c r="L323" s="98" t="s">
        <v>8</v>
      </c>
      <c r="M323" s="96">
        <v>240</v>
      </c>
      <c r="N323" s="89">
        <v>45889</v>
      </c>
    </row>
    <row r="324" spans="2:14" ht="42.75" customHeight="1" x14ac:dyDescent="0.25">
      <c r="B324" s="99">
        <v>2</v>
      </c>
      <c r="C324" s="139" t="s">
        <v>31</v>
      </c>
      <c r="D324" s="18" t="s">
        <v>19</v>
      </c>
      <c r="E324" s="161" t="s">
        <v>218</v>
      </c>
      <c r="F324" s="30">
        <v>319925</v>
      </c>
      <c r="G324" s="87" t="s">
        <v>78</v>
      </c>
      <c r="H324" s="170" t="s">
        <v>243</v>
      </c>
      <c r="I324" s="88" t="s">
        <v>7</v>
      </c>
      <c r="J324" s="173">
        <f>K324+K325+K326</f>
        <v>284525.23</v>
      </c>
      <c r="K324" s="95">
        <v>246074.04</v>
      </c>
      <c r="L324" s="98" t="s">
        <v>5</v>
      </c>
      <c r="M324" s="96">
        <v>241</v>
      </c>
      <c r="N324" s="89">
        <v>45889</v>
      </c>
    </row>
    <row r="325" spans="2:14" ht="28.5" customHeight="1" x14ac:dyDescent="0.25">
      <c r="B325" s="100">
        <v>2</v>
      </c>
      <c r="C325" s="148"/>
      <c r="D325" s="18" t="s">
        <v>19</v>
      </c>
      <c r="E325" s="166"/>
      <c r="F325" s="30">
        <v>319925</v>
      </c>
      <c r="G325" s="87" t="s">
        <v>78</v>
      </c>
      <c r="H325" s="171"/>
      <c r="I325" s="88" t="s">
        <v>7</v>
      </c>
      <c r="J325" s="174"/>
      <c r="K325" s="95">
        <v>708.05</v>
      </c>
      <c r="L325" s="98" t="s">
        <v>5</v>
      </c>
      <c r="M325" s="96">
        <v>242</v>
      </c>
      <c r="N325" s="89">
        <v>45889</v>
      </c>
    </row>
    <row r="326" spans="2:14" ht="30" customHeight="1" x14ac:dyDescent="0.25">
      <c r="B326" s="101">
        <v>2</v>
      </c>
      <c r="C326" s="140"/>
      <c r="D326" s="18" t="s">
        <v>19</v>
      </c>
      <c r="E326" s="162"/>
      <c r="F326" s="30">
        <v>319925</v>
      </c>
      <c r="G326" s="87" t="s">
        <v>78</v>
      </c>
      <c r="H326" s="172"/>
      <c r="I326" s="88" t="s">
        <v>7</v>
      </c>
      <c r="J326" s="175"/>
      <c r="K326" s="95">
        <v>37743.14</v>
      </c>
      <c r="L326" s="98" t="s">
        <v>8</v>
      </c>
      <c r="M326" s="96">
        <v>243</v>
      </c>
      <c r="N326" s="89">
        <v>45889</v>
      </c>
    </row>
    <row r="327" spans="2:14" ht="56.25" customHeight="1" x14ac:dyDescent="0.25">
      <c r="B327" s="99">
        <v>2</v>
      </c>
      <c r="C327" s="139" t="s">
        <v>31</v>
      </c>
      <c r="D327" s="18" t="s">
        <v>19</v>
      </c>
      <c r="E327" s="161" t="s">
        <v>218</v>
      </c>
      <c r="F327" s="30">
        <v>320425</v>
      </c>
      <c r="G327" s="87" t="s">
        <v>69</v>
      </c>
      <c r="H327" s="170" t="s">
        <v>244</v>
      </c>
      <c r="I327" s="88" t="s">
        <v>7</v>
      </c>
      <c r="J327" s="173">
        <f>K327+K328+K329</f>
        <v>290499.61</v>
      </c>
      <c r="K327" s="95">
        <v>159817</v>
      </c>
      <c r="L327" s="98" t="s">
        <v>5</v>
      </c>
      <c r="M327" s="96">
        <v>244</v>
      </c>
      <c r="N327" s="89">
        <v>45889</v>
      </c>
    </row>
    <row r="328" spans="2:14" ht="31.5" customHeight="1" x14ac:dyDescent="0.25">
      <c r="B328" s="100">
        <v>2</v>
      </c>
      <c r="C328" s="148"/>
      <c r="D328" s="18" t="s">
        <v>19</v>
      </c>
      <c r="E328" s="166"/>
      <c r="F328" s="30">
        <v>320425</v>
      </c>
      <c r="G328" s="87" t="s">
        <v>69</v>
      </c>
      <c r="H328" s="171"/>
      <c r="I328" s="88" t="s">
        <v>7</v>
      </c>
      <c r="J328" s="174"/>
      <c r="K328" s="95">
        <v>92146.94</v>
      </c>
      <c r="L328" s="98" t="s">
        <v>5</v>
      </c>
      <c r="M328" s="96">
        <v>245</v>
      </c>
      <c r="N328" s="89">
        <v>45889</v>
      </c>
    </row>
    <row r="329" spans="2:14" ht="33" customHeight="1" x14ac:dyDescent="0.25">
      <c r="B329" s="101">
        <v>2</v>
      </c>
      <c r="C329" s="140"/>
      <c r="D329" s="18" t="s">
        <v>19</v>
      </c>
      <c r="E329" s="162"/>
      <c r="F329" s="30">
        <v>320425</v>
      </c>
      <c r="G329" s="87" t="s">
        <v>69</v>
      </c>
      <c r="H329" s="172"/>
      <c r="I329" s="88" t="s">
        <v>7</v>
      </c>
      <c r="J329" s="175"/>
      <c r="K329" s="95">
        <v>38535.67</v>
      </c>
      <c r="L329" s="98" t="s">
        <v>8</v>
      </c>
      <c r="M329" s="96">
        <v>246</v>
      </c>
      <c r="N329" s="89">
        <v>45889</v>
      </c>
    </row>
    <row r="330" spans="2:14" ht="49.5" customHeight="1" x14ac:dyDescent="0.25">
      <c r="B330" s="25">
        <v>6</v>
      </c>
      <c r="C330" s="20" t="s">
        <v>50</v>
      </c>
      <c r="D330" s="18" t="s">
        <v>38</v>
      </c>
      <c r="E330" s="25" t="s">
        <v>62</v>
      </c>
      <c r="F330" s="30">
        <v>329636</v>
      </c>
      <c r="G330" s="87" t="s">
        <v>74</v>
      </c>
      <c r="H330" s="91" t="s">
        <v>147</v>
      </c>
      <c r="I330" s="88" t="s">
        <v>9</v>
      </c>
      <c r="J330" s="93">
        <f>K330</f>
        <v>1870000</v>
      </c>
      <c r="K330" s="95">
        <v>1870000</v>
      </c>
      <c r="L330" s="98" t="s">
        <v>5</v>
      </c>
      <c r="M330" s="96">
        <v>247</v>
      </c>
      <c r="N330" s="89">
        <v>45889</v>
      </c>
    </row>
    <row r="331" spans="2:14" ht="49.5" customHeight="1" x14ac:dyDescent="0.25">
      <c r="B331" s="58">
        <v>2</v>
      </c>
      <c r="C331" s="139" t="s">
        <v>31</v>
      </c>
      <c r="D331" s="18" t="s">
        <v>19</v>
      </c>
      <c r="E331" s="161" t="s">
        <v>218</v>
      </c>
      <c r="F331" s="30">
        <v>318963</v>
      </c>
      <c r="G331" s="87" t="s">
        <v>115</v>
      </c>
      <c r="H331" s="159" t="s">
        <v>245</v>
      </c>
      <c r="I331" s="88" t="s">
        <v>7</v>
      </c>
      <c r="J331" s="173">
        <f>K331+K332+K333</f>
        <v>212763.24000000002</v>
      </c>
      <c r="K331" s="95">
        <v>6978.39</v>
      </c>
      <c r="L331" s="98" t="s">
        <v>5</v>
      </c>
      <c r="M331" s="96">
        <v>248</v>
      </c>
      <c r="N331" s="89">
        <v>45891</v>
      </c>
    </row>
    <row r="332" spans="2:14" ht="49.5" customHeight="1" x14ac:dyDescent="0.25">
      <c r="B332" s="58">
        <v>2</v>
      </c>
      <c r="C332" s="148"/>
      <c r="D332" s="18" t="s">
        <v>19</v>
      </c>
      <c r="E332" s="166"/>
      <c r="F332" s="30">
        <v>318963</v>
      </c>
      <c r="G332" s="87" t="s">
        <v>115</v>
      </c>
      <c r="H332" s="167"/>
      <c r="I332" s="88" t="s">
        <v>7</v>
      </c>
      <c r="J332" s="174"/>
      <c r="K332" s="95">
        <v>177561.16</v>
      </c>
      <c r="L332" s="98" t="s">
        <v>5</v>
      </c>
      <c r="M332" s="96">
        <v>249</v>
      </c>
      <c r="N332" s="89">
        <v>45891</v>
      </c>
    </row>
    <row r="333" spans="2:14" ht="49.5" customHeight="1" x14ac:dyDescent="0.25">
      <c r="B333" s="58">
        <v>2</v>
      </c>
      <c r="C333" s="140"/>
      <c r="D333" s="18" t="s">
        <v>19</v>
      </c>
      <c r="E333" s="162"/>
      <c r="F333" s="30">
        <v>318963</v>
      </c>
      <c r="G333" s="87" t="s">
        <v>115</v>
      </c>
      <c r="H333" s="160"/>
      <c r="I333" s="88" t="s">
        <v>7</v>
      </c>
      <c r="J333" s="175"/>
      <c r="K333" s="95">
        <v>28223.69</v>
      </c>
      <c r="L333" s="98" t="s">
        <v>8</v>
      </c>
      <c r="M333" s="96">
        <v>250</v>
      </c>
      <c r="N333" s="89">
        <v>45891</v>
      </c>
    </row>
    <row r="334" spans="2:14" ht="49.5" customHeight="1" x14ac:dyDescent="0.25">
      <c r="B334" s="25">
        <v>6</v>
      </c>
      <c r="C334" s="20" t="s">
        <v>50</v>
      </c>
      <c r="D334" s="18" t="s">
        <v>38</v>
      </c>
      <c r="E334" s="25" t="s">
        <v>62</v>
      </c>
      <c r="F334" s="30">
        <v>328405</v>
      </c>
      <c r="G334" s="7" t="s">
        <v>93</v>
      </c>
      <c r="H334" s="7" t="s">
        <v>141</v>
      </c>
      <c r="I334" s="88" t="s">
        <v>7</v>
      </c>
      <c r="J334" s="93">
        <f>K334</f>
        <v>111898.49</v>
      </c>
      <c r="K334" s="95">
        <v>111898.49</v>
      </c>
      <c r="L334" s="98" t="s">
        <v>8</v>
      </c>
      <c r="M334" s="96">
        <v>251</v>
      </c>
      <c r="N334" s="89">
        <v>45891</v>
      </c>
    </row>
    <row r="335" spans="2:14" ht="49.5" customHeight="1" x14ac:dyDescent="0.25">
      <c r="B335" s="25">
        <v>2</v>
      </c>
      <c r="C335" s="139" t="s">
        <v>31</v>
      </c>
      <c r="D335" s="18" t="s">
        <v>19</v>
      </c>
      <c r="E335" s="161" t="s">
        <v>218</v>
      </c>
      <c r="F335" s="30">
        <v>305708</v>
      </c>
      <c r="G335" s="58" t="s">
        <v>91</v>
      </c>
      <c r="H335" s="170" t="s">
        <v>192</v>
      </c>
      <c r="I335" s="88" t="s">
        <v>246</v>
      </c>
      <c r="J335" s="173">
        <f>K335+K336</f>
        <v>17332.239999999998</v>
      </c>
      <c r="K335" s="95">
        <v>15033.07</v>
      </c>
      <c r="L335" s="98" t="s">
        <v>5</v>
      </c>
      <c r="M335" s="96">
        <v>252</v>
      </c>
      <c r="N335" s="89">
        <v>45896</v>
      </c>
    </row>
    <row r="336" spans="2:14" ht="49.5" customHeight="1" x14ac:dyDescent="0.25">
      <c r="B336" s="25">
        <v>2</v>
      </c>
      <c r="C336" s="140"/>
      <c r="D336" s="18" t="s">
        <v>19</v>
      </c>
      <c r="E336" s="162"/>
      <c r="F336" s="30">
        <v>305708</v>
      </c>
      <c r="G336" s="58" t="s">
        <v>91</v>
      </c>
      <c r="H336" s="172"/>
      <c r="I336" s="88" t="s">
        <v>246</v>
      </c>
      <c r="J336" s="175"/>
      <c r="K336" s="95">
        <v>2299.17</v>
      </c>
      <c r="L336" s="98" t="s">
        <v>8</v>
      </c>
      <c r="M336" s="96">
        <v>253</v>
      </c>
      <c r="N336" s="89">
        <v>45896</v>
      </c>
    </row>
    <row r="337" spans="2:14" ht="49.5" customHeight="1" x14ac:dyDescent="0.25">
      <c r="B337" s="25">
        <v>2</v>
      </c>
      <c r="C337" s="139" t="s">
        <v>31</v>
      </c>
      <c r="D337" s="18" t="s">
        <v>19</v>
      </c>
      <c r="E337" s="161" t="s">
        <v>218</v>
      </c>
      <c r="F337" s="30">
        <v>318761</v>
      </c>
      <c r="G337" s="7" t="s">
        <v>115</v>
      </c>
      <c r="H337" s="151" t="s">
        <v>168</v>
      </c>
      <c r="I337" s="88" t="s">
        <v>10</v>
      </c>
      <c r="J337" s="173">
        <f>K337+K338</f>
        <v>12146.68</v>
      </c>
      <c r="K337" s="95">
        <v>10535.39</v>
      </c>
      <c r="L337" s="98" t="s">
        <v>5</v>
      </c>
      <c r="M337" s="96">
        <v>254</v>
      </c>
      <c r="N337" s="89">
        <v>45896</v>
      </c>
    </row>
    <row r="338" spans="2:14" ht="57.75" customHeight="1" x14ac:dyDescent="0.25">
      <c r="B338" s="25">
        <v>2</v>
      </c>
      <c r="C338" s="140"/>
      <c r="D338" s="18" t="s">
        <v>19</v>
      </c>
      <c r="E338" s="162"/>
      <c r="F338" s="30">
        <v>318761</v>
      </c>
      <c r="G338" s="7" t="s">
        <v>115</v>
      </c>
      <c r="H338" s="151"/>
      <c r="I338" s="88" t="s">
        <v>10</v>
      </c>
      <c r="J338" s="175"/>
      <c r="K338" s="95">
        <v>1611.29</v>
      </c>
      <c r="L338" s="98" t="s">
        <v>8</v>
      </c>
      <c r="M338" s="96">
        <v>255</v>
      </c>
      <c r="N338" s="89">
        <v>45896</v>
      </c>
    </row>
    <row r="339" spans="2:14" ht="49.5" customHeight="1" x14ac:dyDescent="0.25">
      <c r="B339" s="25">
        <v>7</v>
      </c>
      <c r="C339" s="139" t="s">
        <v>30</v>
      </c>
      <c r="D339" s="18" t="s">
        <v>64</v>
      </c>
      <c r="E339" s="161" t="s">
        <v>30</v>
      </c>
      <c r="F339" s="105">
        <v>338556</v>
      </c>
      <c r="G339" s="170" t="s">
        <v>4</v>
      </c>
      <c r="H339" s="170" t="s">
        <v>150</v>
      </c>
      <c r="I339" s="88" t="s">
        <v>246</v>
      </c>
      <c r="J339" s="173">
        <f>K339+K340</f>
        <v>900928.74</v>
      </c>
      <c r="K339" s="95">
        <v>14686.98</v>
      </c>
      <c r="L339" s="98" t="s">
        <v>5</v>
      </c>
      <c r="M339" s="96">
        <v>256</v>
      </c>
      <c r="N339" s="89">
        <v>45905</v>
      </c>
    </row>
    <row r="340" spans="2:14" ht="49.5" customHeight="1" x14ac:dyDescent="0.25">
      <c r="B340" s="25">
        <v>7</v>
      </c>
      <c r="C340" s="140"/>
      <c r="D340" s="18" t="s">
        <v>64</v>
      </c>
      <c r="E340" s="162"/>
      <c r="F340" s="105">
        <v>338556</v>
      </c>
      <c r="G340" s="172"/>
      <c r="H340" s="172"/>
      <c r="I340" s="88" t="s">
        <v>246</v>
      </c>
      <c r="J340" s="175"/>
      <c r="K340" s="95">
        <v>886241.76</v>
      </c>
      <c r="L340" s="98" t="s">
        <v>8</v>
      </c>
      <c r="M340" s="96">
        <v>257</v>
      </c>
      <c r="N340" s="89">
        <v>45905</v>
      </c>
    </row>
    <row r="341" spans="2:14" ht="117.75" customHeight="1" x14ac:dyDescent="0.25">
      <c r="B341" s="25">
        <v>2</v>
      </c>
      <c r="C341" s="20" t="s">
        <v>31</v>
      </c>
      <c r="D341" s="18" t="s">
        <v>19</v>
      </c>
      <c r="E341" s="25" t="s">
        <v>218</v>
      </c>
      <c r="F341" s="105">
        <v>318092</v>
      </c>
      <c r="G341" s="87" t="s">
        <v>250</v>
      </c>
      <c r="H341" s="7" t="s">
        <v>249</v>
      </c>
      <c r="I341" s="88" t="s">
        <v>20</v>
      </c>
      <c r="J341" s="93">
        <f>K341</f>
        <v>40460</v>
      </c>
      <c r="K341" s="95">
        <v>40460</v>
      </c>
      <c r="L341" s="98" t="s">
        <v>5</v>
      </c>
      <c r="M341" s="96">
        <v>258</v>
      </c>
      <c r="N341" s="89">
        <v>45905</v>
      </c>
    </row>
    <row r="342" spans="2:14" ht="49.5" customHeight="1" x14ac:dyDescent="0.25">
      <c r="B342" s="25">
        <v>2</v>
      </c>
      <c r="C342" s="183" t="s">
        <v>31</v>
      </c>
      <c r="D342" s="18" t="s">
        <v>19</v>
      </c>
      <c r="E342" s="161" t="s">
        <v>43</v>
      </c>
      <c r="F342" s="105">
        <v>305708</v>
      </c>
      <c r="G342" s="161" t="s">
        <v>91</v>
      </c>
      <c r="H342" s="170" t="s">
        <v>192</v>
      </c>
      <c r="I342" s="88" t="s">
        <v>248</v>
      </c>
      <c r="J342" s="173">
        <f>K342+K343</f>
        <v>1187469.8</v>
      </c>
      <c r="K342" s="95">
        <v>1029948.29</v>
      </c>
      <c r="L342" s="98" t="s">
        <v>5</v>
      </c>
      <c r="M342" s="96">
        <v>259</v>
      </c>
      <c r="N342" s="89">
        <v>45905</v>
      </c>
    </row>
    <row r="343" spans="2:14" ht="49.5" customHeight="1" x14ac:dyDescent="0.25">
      <c r="B343" s="25">
        <v>2</v>
      </c>
      <c r="C343" s="140"/>
      <c r="D343" s="18" t="s">
        <v>19</v>
      </c>
      <c r="E343" s="162"/>
      <c r="F343" s="105">
        <v>305708</v>
      </c>
      <c r="G343" s="162"/>
      <c r="H343" s="172"/>
      <c r="I343" s="88" t="s">
        <v>248</v>
      </c>
      <c r="J343" s="175"/>
      <c r="K343" s="95">
        <v>157521.51</v>
      </c>
      <c r="L343" s="98" t="s">
        <v>8</v>
      </c>
      <c r="M343" s="96">
        <v>260</v>
      </c>
      <c r="N343" s="89">
        <v>45905</v>
      </c>
    </row>
    <row r="344" spans="2:14" ht="49.5" customHeight="1" x14ac:dyDescent="0.25">
      <c r="B344" s="25">
        <v>6</v>
      </c>
      <c r="C344" s="18" t="s">
        <v>50</v>
      </c>
      <c r="D344" s="18" t="s">
        <v>38</v>
      </c>
      <c r="E344" s="25" t="s">
        <v>62</v>
      </c>
      <c r="F344" s="105">
        <v>328141</v>
      </c>
      <c r="G344" s="7" t="s">
        <v>60</v>
      </c>
      <c r="H344" s="7" t="s">
        <v>196</v>
      </c>
      <c r="I344" s="88" t="s">
        <v>84</v>
      </c>
      <c r="J344" s="93">
        <f>K344</f>
        <v>141956.72</v>
      </c>
      <c r="K344" s="95">
        <v>141956.72</v>
      </c>
      <c r="L344" s="98" t="s">
        <v>8</v>
      </c>
      <c r="M344" s="96">
        <v>261</v>
      </c>
      <c r="N344" s="89">
        <v>45905</v>
      </c>
    </row>
    <row r="345" spans="2:14" ht="60.75" customHeight="1" x14ac:dyDescent="0.25">
      <c r="B345" s="58">
        <v>6</v>
      </c>
      <c r="C345" s="18" t="s">
        <v>50</v>
      </c>
      <c r="D345" s="18" t="s">
        <v>38</v>
      </c>
      <c r="E345" s="55" t="s">
        <v>62</v>
      </c>
      <c r="F345" s="58">
        <v>328455</v>
      </c>
      <c r="G345" s="7" t="s">
        <v>251</v>
      </c>
      <c r="H345" s="7" t="s">
        <v>215</v>
      </c>
      <c r="I345" s="88" t="s">
        <v>10</v>
      </c>
      <c r="J345" s="93">
        <v>196807.46</v>
      </c>
      <c r="K345" s="93">
        <v>196807.46</v>
      </c>
      <c r="L345" s="98" t="s">
        <v>8</v>
      </c>
      <c r="M345" s="96">
        <v>263</v>
      </c>
      <c r="N345" s="89">
        <v>45912</v>
      </c>
    </row>
    <row r="346" spans="2:14" ht="60.75" customHeight="1" x14ac:dyDescent="0.25">
      <c r="B346" s="58">
        <v>6</v>
      </c>
      <c r="C346" s="18" t="s">
        <v>50</v>
      </c>
      <c r="D346" s="18" t="s">
        <v>38</v>
      </c>
      <c r="E346" s="55" t="s">
        <v>62</v>
      </c>
      <c r="F346" s="105">
        <v>328455</v>
      </c>
      <c r="G346" s="7" t="s">
        <v>251</v>
      </c>
      <c r="H346" s="7" t="s">
        <v>215</v>
      </c>
      <c r="I346" s="88" t="s">
        <v>104</v>
      </c>
      <c r="J346" s="93">
        <v>2036651.68</v>
      </c>
      <c r="K346" s="93">
        <v>2036651.68</v>
      </c>
      <c r="L346" s="98" t="s">
        <v>5</v>
      </c>
      <c r="M346" s="96">
        <v>264</v>
      </c>
      <c r="N346" s="89">
        <v>45912</v>
      </c>
    </row>
    <row r="347" spans="2:14" ht="102" customHeight="1" x14ac:dyDescent="0.25">
      <c r="B347" s="25">
        <v>2</v>
      </c>
      <c r="C347" s="20" t="s">
        <v>31</v>
      </c>
      <c r="D347" s="18" t="s">
        <v>19</v>
      </c>
      <c r="E347" s="53" t="s">
        <v>43</v>
      </c>
      <c r="F347" s="105">
        <v>305708</v>
      </c>
      <c r="G347" s="7" t="s">
        <v>57</v>
      </c>
      <c r="H347" s="5" t="s">
        <v>192</v>
      </c>
      <c r="I347" s="88" t="s">
        <v>28</v>
      </c>
      <c r="J347" s="93">
        <f>K347</f>
        <v>1213104.97</v>
      </c>
      <c r="K347" s="95">
        <v>1213104.97</v>
      </c>
      <c r="L347" s="98" t="s">
        <v>5</v>
      </c>
      <c r="M347" s="96">
        <v>265</v>
      </c>
      <c r="N347" s="89">
        <v>45912</v>
      </c>
    </row>
    <row r="348" spans="2:14" ht="64.5" customHeight="1" x14ac:dyDescent="0.25">
      <c r="B348" s="25">
        <v>2</v>
      </c>
      <c r="C348" s="139" t="s">
        <v>31</v>
      </c>
      <c r="D348" s="18" t="s">
        <v>19</v>
      </c>
      <c r="E348" s="137" t="s">
        <v>43</v>
      </c>
      <c r="F348" s="105">
        <v>305708</v>
      </c>
      <c r="G348" s="7" t="s">
        <v>57</v>
      </c>
      <c r="H348" s="151" t="s">
        <v>192</v>
      </c>
      <c r="I348" s="88" t="s">
        <v>252</v>
      </c>
      <c r="J348" s="93">
        <f>K348</f>
        <v>176473.34</v>
      </c>
      <c r="K348" s="95">
        <v>176473.34</v>
      </c>
      <c r="L348" s="98" t="s">
        <v>5</v>
      </c>
      <c r="M348" s="96">
        <v>266</v>
      </c>
      <c r="N348" s="89">
        <v>45912</v>
      </c>
    </row>
    <row r="349" spans="2:14" ht="70.5" customHeight="1" x14ac:dyDescent="0.25">
      <c r="B349" s="25">
        <v>2</v>
      </c>
      <c r="C349" s="140"/>
      <c r="D349" s="18" t="s">
        <v>19</v>
      </c>
      <c r="E349" s="147"/>
      <c r="F349" s="105">
        <v>305708</v>
      </c>
      <c r="G349" s="7" t="s">
        <v>57</v>
      </c>
      <c r="H349" s="151"/>
      <c r="I349" s="88" t="s">
        <v>252</v>
      </c>
      <c r="J349" s="93">
        <f>K349</f>
        <v>26990.04</v>
      </c>
      <c r="K349" s="95">
        <v>26990.04</v>
      </c>
      <c r="L349" s="98" t="s">
        <v>8</v>
      </c>
      <c r="M349" s="96">
        <v>267</v>
      </c>
      <c r="N349" s="89">
        <v>45912</v>
      </c>
    </row>
    <row r="350" spans="2:14" ht="101.25" customHeight="1" x14ac:dyDescent="0.25">
      <c r="B350" s="25">
        <v>2</v>
      </c>
      <c r="C350" s="20" t="s">
        <v>31</v>
      </c>
      <c r="D350" s="18" t="s">
        <v>19</v>
      </c>
      <c r="E350" s="58" t="s">
        <v>218</v>
      </c>
      <c r="F350" s="105">
        <v>318878</v>
      </c>
      <c r="G350" s="5" t="s">
        <v>105</v>
      </c>
      <c r="H350" s="5" t="s">
        <v>159</v>
      </c>
      <c r="I350" s="88" t="s">
        <v>28</v>
      </c>
      <c r="J350" s="93">
        <f>K350</f>
        <v>900000</v>
      </c>
      <c r="K350" s="95">
        <v>900000</v>
      </c>
      <c r="L350" s="98" t="s">
        <v>5</v>
      </c>
      <c r="M350" s="96">
        <v>268</v>
      </c>
      <c r="N350" s="89">
        <v>45912</v>
      </c>
    </row>
    <row r="351" spans="2:14" ht="85.5" customHeight="1" x14ac:dyDescent="0.25">
      <c r="B351" s="58">
        <v>3</v>
      </c>
      <c r="C351" s="18" t="s">
        <v>47</v>
      </c>
      <c r="D351" s="18" t="s">
        <v>48</v>
      </c>
      <c r="E351" s="25" t="s">
        <v>49</v>
      </c>
      <c r="F351" s="105">
        <v>334039</v>
      </c>
      <c r="G351" s="7" t="s">
        <v>60</v>
      </c>
      <c r="H351" s="7" t="s">
        <v>132</v>
      </c>
      <c r="I351" s="88" t="s">
        <v>20</v>
      </c>
      <c r="J351" s="93">
        <f>K351</f>
        <v>2431301.54</v>
      </c>
      <c r="K351" s="95">
        <v>2431301.54</v>
      </c>
      <c r="L351" s="98" t="s">
        <v>8</v>
      </c>
      <c r="M351" s="96">
        <v>269</v>
      </c>
      <c r="N351" s="89">
        <v>45912</v>
      </c>
    </row>
    <row r="352" spans="2:14" ht="57.75" customHeight="1" x14ac:dyDescent="0.25">
      <c r="B352" s="25">
        <v>2</v>
      </c>
      <c r="C352" s="139" t="s">
        <v>31</v>
      </c>
      <c r="D352" s="18" t="s">
        <v>19</v>
      </c>
      <c r="E352" s="176" t="s">
        <v>43</v>
      </c>
      <c r="F352" s="105">
        <v>305708</v>
      </c>
      <c r="G352" s="7" t="s">
        <v>57</v>
      </c>
      <c r="H352" s="151" t="s">
        <v>192</v>
      </c>
      <c r="I352" s="88" t="s">
        <v>255</v>
      </c>
      <c r="J352" s="173">
        <f>K352+K353</f>
        <v>196063.77</v>
      </c>
      <c r="K352" s="41">
        <v>170055.31</v>
      </c>
      <c r="L352" s="98" t="s">
        <v>5</v>
      </c>
      <c r="M352" s="94">
        <v>270</v>
      </c>
      <c r="N352" s="89">
        <v>45916</v>
      </c>
    </row>
    <row r="353" spans="2:14" ht="50.25" customHeight="1" x14ac:dyDescent="0.25">
      <c r="B353" s="25">
        <v>2</v>
      </c>
      <c r="C353" s="140"/>
      <c r="D353" s="18" t="s">
        <v>19</v>
      </c>
      <c r="E353" s="176"/>
      <c r="F353" s="105">
        <v>305708</v>
      </c>
      <c r="G353" s="7" t="s">
        <v>57</v>
      </c>
      <c r="H353" s="151"/>
      <c r="I353" s="88" t="s">
        <v>255</v>
      </c>
      <c r="J353" s="175"/>
      <c r="K353" s="41">
        <v>26008.46</v>
      </c>
      <c r="L353" s="98" t="s">
        <v>8</v>
      </c>
      <c r="M353" s="94">
        <v>271</v>
      </c>
      <c r="N353" s="89">
        <v>45916</v>
      </c>
    </row>
    <row r="354" spans="2:14" ht="51" customHeight="1" x14ac:dyDescent="0.25">
      <c r="B354" s="58">
        <v>3</v>
      </c>
      <c r="C354" s="139" t="s">
        <v>47</v>
      </c>
      <c r="D354" s="27" t="s">
        <v>48</v>
      </c>
      <c r="E354" s="161" t="s">
        <v>49</v>
      </c>
      <c r="F354" s="13">
        <v>328124</v>
      </c>
      <c r="G354" s="7" t="s">
        <v>78</v>
      </c>
      <c r="H354" s="170" t="s">
        <v>164</v>
      </c>
      <c r="I354" s="88" t="s">
        <v>20</v>
      </c>
      <c r="J354" s="173">
        <f>K354+K355</f>
        <v>265457.17000000004</v>
      </c>
      <c r="K354" s="41">
        <v>91464.13</v>
      </c>
      <c r="L354" s="98" t="s">
        <v>5</v>
      </c>
      <c r="M354" s="96">
        <v>272</v>
      </c>
      <c r="N354" s="89">
        <v>45916</v>
      </c>
    </row>
    <row r="355" spans="2:14" ht="58.5" customHeight="1" x14ac:dyDescent="0.25">
      <c r="B355" s="25">
        <v>3</v>
      </c>
      <c r="C355" s="140"/>
      <c r="D355" s="18" t="s">
        <v>48</v>
      </c>
      <c r="E355" s="162"/>
      <c r="F355" s="105">
        <v>328124</v>
      </c>
      <c r="G355" s="7" t="s">
        <v>78</v>
      </c>
      <c r="H355" s="172"/>
      <c r="I355" s="88" t="s">
        <v>20</v>
      </c>
      <c r="J355" s="175"/>
      <c r="K355" s="41">
        <v>173993.04</v>
      </c>
      <c r="L355" s="98" t="s">
        <v>8</v>
      </c>
      <c r="M355" s="96">
        <v>273</v>
      </c>
      <c r="N355" s="89">
        <v>45916</v>
      </c>
    </row>
    <row r="356" spans="2:14" ht="85.5" customHeight="1" x14ac:dyDescent="0.25">
      <c r="B356" s="25">
        <v>3</v>
      </c>
      <c r="C356" s="18" t="s">
        <v>47</v>
      </c>
      <c r="D356" s="18" t="s">
        <v>48</v>
      </c>
      <c r="E356" s="25" t="s">
        <v>49</v>
      </c>
      <c r="F356" s="105">
        <v>328124</v>
      </c>
      <c r="G356" s="12" t="s">
        <v>78</v>
      </c>
      <c r="H356" s="12" t="s">
        <v>164</v>
      </c>
      <c r="I356" s="88" t="s">
        <v>56</v>
      </c>
      <c r="J356" s="93">
        <f>K356</f>
        <v>1046182.75</v>
      </c>
      <c r="K356" s="41">
        <v>1046182.75</v>
      </c>
      <c r="L356" s="98" t="s">
        <v>5</v>
      </c>
      <c r="M356" s="96">
        <v>274</v>
      </c>
      <c r="N356" s="89">
        <v>45916</v>
      </c>
    </row>
    <row r="357" spans="2:14" ht="102.75" customHeight="1" x14ac:dyDescent="0.25">
      <c r="B357" s="25">
        <v>2</v>
      </c>
      <c r="C357" s="18" t="s">
        <v>31</v>
      </c>
      <c r="D357" s="18" t="s">
        <v>19</v>
      </c>
      <c r="E357" s="25" t="s">
        <v>218</v>
      </c>
      <c r="F357" s="105">
        <v>319680</v>
      </c>
      <c r="G357" s="87" t="s">
        <v>253</v>
      </c>
      <c r="H357" s="12" t="s">
        <v>256</v>
      </c>
      <c r="I357" s="88" t="s">
        <v>28</v>
      </c>
      <c r="J357" s="93">
        <f>K357</f>
        <v>1775000</v>
      </c>
      <c r="K357" s="41">
        <v>1775000</v>
      </c>
      <c r="L357" s="98" t="s">
        <v>5</v>
      </c>
      <c r="M357" s="96">
        <v>275</v>
      </c>
      <c r="N357" s="89">
        <v>45916</v>
      </c>
    </row>
    <row r="358" spans="2:14" ht="55.5" customHeight="1" x14ac:dyDescent="0.25">
      <c r="B358" s="25">
        <v>1</v>
      </c>
      <c r="C358" s="18" t="s">
        <v>222</v>
      </c>
      <c r="D358" s="18" t="s">
        <v>257</v>
      </c>
      <c r="E358" s="25" t="s">
        <v>258</v>
      </c>
      <c r="F358" s="105">
        <v>351852</v>
      </c>
      <c r="G358" s="12" t="s">
        <v>260</v>
      </c>
      <c r="H358" s="12" t="s">
        <v>261</v>
      </c>
      <c r="I358" s="97" t="s">
        <v>254</v>
      </c>
      <c r="J358" s="173">
        <f>K358+K359</f>
        <v>89675293</v>
      </c>
      <c r="K358" s="41">
        <v>76224000</v>
      </c>
      <c r="L358" s="98" t="s">
        <v>5</v>
      </c>
      <c r="M358" s="96">
        <v>276</v>
      </c>
      <c r="N358" s="89">
        <v>45917</v>
      </c>
    </row>
    <row r="359" spans="2:14" ht="54.75" customHeight="1" x14ac:dyDescent="0.25">
      <c r="B359" s="25">
        <v>1</v>
      </c>
      <c r="C359" s="18" t="s">
        <v>222</v>
      </c>
      <c r="D359" s="18" t="s">
        <v>257</v>
      </c>
      <c r="E359" s="25" t="s">
        <v>259</v>
      </c>
      <c r="F359" s="105">
        <v>351852</v>
      </c>
      <c r="G359" s="12" t="s">
        <v>260</v>
      </c>
      <c r="H359" s="12" t="s">
        <v>261</v>
      </c>
      <c r="I359" s="97" t="s">
        <v>254</v>
      </c>
      <c r="J359" s="175"/>
      <c r="K359" s="41">
        <v>13451293</v>
      </c>
      <c r="L359" s="98" t="s">
        <v>8</v>
      </c>
      <c r="M359" s="96">
        <v>277</v>
      </c>
      <c r="N359" s="89">
        <v>45917</v>
      </c>
    </row>
    <row r="360" spans="2:14" ht="52.5" customHeight="1" x14ac:dyDescent="0.25">
      <c r="B360" s="25">
        <v>7</v>
      </c>
      <c r="C360" s="18" t="s">
        <v>30</v>
      </c>
      <c r="D360" s="18" t="s">
        <v>64</v>
      </c>
      <c r="E360" s="25" t="s">
        <v>30</v>
      </c>
      <c r="F360" s="87">
        <v>338556</v>
      </c>
      <c r="G360" s="87" t="s">
        <v>4</v>
      </c>
      <c r="H360" s="12" t="s">
        <v>150</v>
      </c>
      <c r="I360" s="88" t="s">
        <v>11</v>
      </c>
      <c r="J360" s="93">
        <f>K360</f>
        <v>9861990.9299999997</v>
      </c>
      <c r="K360" s="41">
        <v>9861990.9299999997</v>
      </c>
      <c r="L360" s="88" t="s">
        <v>5</v>
      </c>
      <c r="M360" s="94">
        <v>278</v>
      </c>
      <c r="N360" s="89">
        <v>45918</v>
      </c>
    </row>
    <row r="361" spans="2:14" ht="33.75" customHeight="1" x14ac:dyDescent="0.25">
      <c r="B361" s="25">
        <v>2</v>
      </c>
      <c r="C361" s="139" t="s">
        <v>31</v>
      </c>
      <c r="D361" s="18" t="s">
        <v>19</v>
      </c>
      <c r="E361" s="161" t="s">
        <v>43</v>
      </c>
      <c r="F361" s="30">
        <v>318461</v>
      </c>
      <c r="G361" s="87" t="s">
        <v>95</v>
      </c>
      <c r="H361" s="170" t="s">
        <v>125</v>
      </c>
      <c r="I361" s="88" t="s">
        <v>227</v>
      </c>
      <c r="J361" s="173">
        <f>K361+K362+K363</f>
        <v>155522.5</v>
      </c>
      <c r="K361" s="41">
        <v>6560.3</v>
      </c>
      <c r="L361" s="109" t="s">
        <v>5</v>
      </c>
      <c r="M361" s="94">
        <v>279</v>
      </c>
      <c r="N361" s="89">
        <v>45918</v>
      </c>
    </row>
    <row r="362" spans="2:14" ht="24" customHeight="1" x14ac:dyDescent="0.25">
      <c r="B362" s="25">
        <v>2</v>
      </c>
      <c r="C362" s="148"/>
      <c r="D362" s="18" t="s">
        <v>19</v>
      </c>
      <c r="E362" s="166"/>
      <c r="F362" s="30">
        <v>318461</v>
      </c>
      <c r="G362" s="87" t="s">
        <v>95</v>
      </c>
      <c r="H362" s="171"/>
      <c r="I362" s="88" t="s">
        <v>227</v>
      </c>
      <c r="J362" s="174"/>
      <c r="K362" s="41">
        <v>128331.67</v>
      </c>
      <c r="L362" s="109" t="s">
        <v>5</v>
      </c>
      <c r="M362" s="94">
        <v>280</v>
      </c>
      <c r="N362" s="89">
        <v>45918</v>
      </c>
    </row>
    <row r="363" spans="2:14" ht="30.75" customHeight="1" x14ac:dyDescent="0.25">
      <c r="B363" s="25">
        <v>2</v>
      </c>
      <c r="C363" s="140"/>
      <c r="D363" s="18" t="s">
        <v>19</v>
      </c>
      <c r="E363" s="162"/>
      <c r="F363" s="30">
        <v>318461</v>
      </c>
      <c r="G363" s="87" t="s">
        <v>95</v>
      </c>
      <c r="H363" s="172"/>
      <c r="I363" s="88" t="s">
        <v>227</v>
      </c>
      <c r="J363" s="175"/>
      <c r="K363" s="41">
        <v>20630.53</v>
      </c>
      <c r="L363" s="109" t="s">
        <v>8</v>
      </c>
      <c r="M363" s="94">
        <v>281</v>
      </c>
      <c r="N363" s="89">
        <v>45918</v>
      </c>
    </row>
    <row r="364" spans="2:14" ht="50.25" customHeight="1" x14ac:dyDescent="0.25">
      <c r="B364" s="25">
        <v>3</v>
      </c>
      <c r="C364" s="139" t="s">
        <v>47</v>
      </c>
      <c r="D364" s="18" t="s">
        <v>48</v>
      </c>
      <c r="E364" s="161" t="s">
        <v>49</v>
      </c>
      <c r="F364" s="87">
        <v>328260</v>
      </c>
      <c r="G364" s="87" t="s">
        <v>76</v>
      </c>
      <c r="H364" s="170" t="s">
        <v>127</v>
      </c>
      <c r="I364" s="88" t="s">
        <v>262</v>
      </c>
      <c r="J364" s="173">
        <f>K364+K365</f>
        <v>4156845.69</v>
      </c>
      <c r="K364" s="41">
        <v>3605427.38</v>
      </c>
      <c r="L364" s="98" t="s">
        <v>5</v>
      </c>
      <c r="M364" s="94">
        <v>282</v>
      </c>
      <c r="N364" s="89">
        <v>45918</v>
      </c>
    </row>
    <row r="365" spans="2:14" ht="55.5" customHeight="1" x14ac:dyDescent="0.25">
      <c r="B365" s="25">
        <v>3</v>
      </c>
      <c r="C365" s="140"/>
      <c r="D365" s="18" t="s">
        <v>48</v>
      </c>
      <c r="E365" s="162"/>
      <c r="F365" s="87">
        <v>328260</v>
      </c>
      <c r="G365" s="87" t="s">
        <v>76</v>
      </c>
      <c r="H365" s="172"/>
      <c r="I365" s="88" t="s">
        <v>262</v>
      </c>
      <c r="J365" s="175"/>
      <c r="K365" s="41">
        <v>551418.31000000006</v>
      </c>
      <c r="L365" s="109" t="s">
        <v>8</v>
      </c>
      <c r="M365" s="94">
        <v>283</v>
      </c>
      <c r="N365" s="89">
        <v>45918</v>
      </c>
    </row>
    <row r="366" spans="2:14" ht="39.75" customHeight="1" x14ac:dyDescent="0.25">
      <c r="B366" s="25">
        <v>2</v>
      </c>
      <c r="C366" s="139" t="s">
        <v>31</v>
      </c>
      <c r="D366" s="18" t="s">
        <v>19</v>
      </c>
      <c r="E366" s="161" t="s">
        <v>43</v>
      </c>
      <c r="F366" s="87">
        <v>318924</v>
      </c>
      <c r="G366" s="87" t="s">
        <v>115</v>
      </c>
      <c r="H366" s="170" t="s">
        <v>265</v>
      </c>
      <c r="I366" s="88" t="s">
        <v>7</v>
      </c>
      <c r="J366" s="173">
        <f>K366+K367+K368</f>
        <v>139473.06</v>
      </c>
      <c r="K366" s="41">
        <v>4453.58</v>
      </c>
      <c r="L366" s="97" t="s">
        <v>5</v>
      </c>
      <c r="M366" s="94">
        <v>285</v>
      </c>
      <c r="N366" s="89">
        <v>45918</v>
      </c>
    </row>
    <row r="367" spans="2:14" ht="32.25" customHeight="1" x14ac:dyDescent="0.25">
      <c r="B367" s="25">
        <v>2</v>
      </c>
      <c r="C367" s="148"/>
      <c r="D367" s="18" t="s">
        <v>19</v>
      </c>
      <c r="E367" s="166"/>
      <c r="F367" s="87">
        <v>318924</v>
      </c>
      <c r="G367" s="87" t="s">
        <v>115</v>
      </c>
      <c r="H367" s="171"/>
      <c r="I367" s="88" t="s">
        <v>7</v>
      </c>
      <c r="J367" s="174"/>
      <c r="K367" s="41">
        <v>116517.95</v>
      </c>
      <c r="L367" s="97" t="s">
        <v>5</v>
      </c>
      <c r="M367" s="94">
        <v>286</v>
      </c>
      <c r="N367" s="89">
        <v>45918</v>
      </c>
    </row>
    <row r="368" spans="2:14" ht="34.5" customHeight="1" x14ac:dyDescent="0.25">
      <c r="B368" s="25">
        <v>2</v>
      </c>
      <c r="C368" s="140"/>
      <c r="D368" s="18" t="s">
        <v>19</v>
      </c>
      <c r="E368" s="162"/>
      <c r="F368" s="87">
        <v>318924</v>
      </c>
      <c r="G368" s="87" t="s">
        <v>115</v>
      </c>
      <c r="H368" s="172"/>
      <c r="I368" s="88" t="s">
        <v>7</v>
      </c>
      <c r="J368" s="175"/>
      <c r="K368" s="41">
        <v>18501.53</v>
      </c>
      <c r="L368" s="97" t="s">
        <v>8</v>
      </c>
      <c r="M368" s="94">
        <v>287</v>
      </c>
      <c r="N368" s="89">
        <v>45918</v>
      </c>
    </row>
    <row r="369" spans="2:15" ht="39.75" customHeight="1" x14ac:dyDescent="0.25">
      <c r="B369" s="25">
        <v>2</v>
      </c>
      <c r="C369" s="139" t="s">
        <v>31</v>
      </c>
      <c r="D369" s="18" t="s">
        <v>19</v>
      </c>
      <c r="E369" s="161" t="s">
        <v>43</v>
      </c>
      <c r="F369" s="87">
        <v>318465</v>
      </c>
      <c r="G369" s="87" t="s">
        <v>263</v>
      </c>
      <c r="H369" s="170" t="s">
        <v>266</v>
      </c>
      <c r="I369" s="88" t="s">
        <v>7</v>
      </c>
      <c r="J369" s="173">
        <f>K369+K370+K371</f>
        <v>222245.57</v>
      </c>
      <c r="K369" s="41">
        <v>171955</v>
      </c>
      <c r="L369" s="97" t="s">
        <v>5</v>
      </c>
      <c r="M369" s="106">
        <v>288</v>
      </c>
      <c r="N369" s="89">
        <v>45918</v>
      </c>
    </row>
    <row r="370" spans="2:15" ht="24" customHeight="1" x14ac:dyDescent="0.25">
      <c r="B370" s="25">
        <v>2</v>
      </c>
      <c r="C370" s="148"/>
      <c r="D370" s="18" t="s">
        <v>19</v>
      </c>
      <c r="E370" s="166"/>
      <c r="F370" s="87">
        <v>318465</v>
      </c>
      <c r="G370" s="87" t="s">
        <v>263</v>
      </c>
      <c r="H370" s="171"/>
      <c r="I370" s="88" t="s">
        <v>7</v>
      </c>
      <c r="J370" s="174"/>
      <c r="K370" s="41">
        <v>20809.009999999998</v>
      </c>
      <c r="L370" s="97" t="s">
        <v>5</v>
      </c>
      <c r="M370" s="106">
        <v>289</v>
      </c>
      <c r="N370" s="89">
        <v>45918</v>
      </c>
    </row>
    <row r="371" spans="2:15" ht="36.75" customHeight="1" x14ac:dyDescent="0.25">
      <c r="B371" s="25">
        <v>2</v>
      </c>
      <c r="C371" s="140"/>
      <c r="D371" s="18" t="s">
        <v>19</v>
      </c>
      <c r="E371" s="162"/>
      <c r="F371" s="87">
        <v>318465</v>
      </c>
      <c r="G371" s="87" t="s">
        <v>263</v>
      </c>
      <c r="H371" s="172"/>
      <c r="I371" s="88" t="s">
        <v>7</v>
      </c>
      <c r="J371" s="175"/>
      <c r="K371" s="41">
        <v>29481.56</v>
      </c>
      <c r="L371" s="97" t="s">
        <v>8</v>
      </c>
      <c r="M371" s="106">
        <v>290</v>
      </c>
      <c r="N371" s="89">
        <v>45918</v>
      </c>
    </row>
    <row r="372" spans="2:15" ht="39.75" customHeight="1" x14ac:dyDescent="0.25">
      <c r="B372" s="58">
        <v>6</v>
      </c>
      <c r="C372" s="139" t="s">
        <v>50</v>
      </c>
      <c r="D372" s="18" t="s">
        <v>38</v>
      </c>
      <c r="E372" s="137" t="s">
        <v>62</v>
      </c>
      <c r="F372" s="25">
        <v>329874</v>
      </c>
      <c r="G372" s="58" t="s">
        <v>73</v>
      </c>
      <c r="H372" s="170" t="s">
        <v>135</v>
      </c>
      <c r="I372" s="88" t="s">
        <v>264</v>
      </c>
      <c r="J372" s="173">
        <f>K372+K373</f>
        <v>79541.329999999987</v>
      </c>
      <c r="K372" s="41">
        <v>68989.929999999993</v>
      </c>
      <c r="L372" s="88" t="s">
        <v>5</v>
      </c>
      <c r="M372" s="94">
        <v>291</v>
      </c>
      <c r="N372" s="89">
        <v>45918</v>
      </c>
    </row>
    <row r="373" spans="2:15" ht="38.25" customHeight="1" x14ac:dyDescent="0.25">
      <c r="B373" s="25">
        <v>6</v>
      </c>
      <c r="C373" s="140"/>
      <c r="D373" s="18" t="s">
        <v>38</v>
      </c>
      <c r="E373" s="138"/>
      <c r="F373" s="30">
        <v>329874</v>
      </c>
      <c r="G373" s="87" t="s">
        <v>73</v>
      </c>
      <c r="H373" s="172"/>
      <c r="I373" s="88" t="s">
        <v>85</v>
      </c>
      <c r="J373" s="175"/>
      <c r="K373" s="41">
        <v>10551.4</v>
      </c>
      <c r="L373" s="88" t="s">
        <v>8</v>
      </c>
      <c r="M373" s="88">
        <v>292</v>
      </c>
      <c r="N373" s="89">
        <v>45918</v>
      </c>
    </row>
    <row r="374" spans="2:15" ht="44.25" customHeight="1" x14ac:dyDescent="0.25">
      <c r="B374" s="25">
        <v>2</v>
      </c>
      <c r="C374" s="139" t="s">
        <v>31</v>
      </c>
      <c r="D374" s="18" t="s">
        <v>19</v>
      </c>
      <c r="E374" s="137" t="s">
        <v>43</v>
      </c>
      <c r="F374" s="105">
        <v>328178</v>
      </c>
      <c r="G374" s="87" t="s">
        <v>83</v>
      </c>
      <c r="H374" s="170" t="s">
        <v>267</v>
      </c>
      <c r="I374" s="88" t="s">
        <v>7</v>
      </c>
      <c r="J374" s="173">
        <f>K374+K375</f>
        <v>2316201.9499999997</v>
      </c>
      <c r="K374" s="41">
        <v>2008950.63</v>
      </c>
      <c r="L374" s="88" t="s">
        <v>5</v>
      </c>
      <c r="M374" s="88">
        <v>293</v>
      </c>
      <c r="N374" s="89">
        <v>45922</v>
      </c>
    </row>
    <row r="375" spans="2:15" ht="51" customHeight="1" x14ac:dyDescent="0.25">
      <c r="B375" s="25">
        <v>2</v>
      </c>
      <c r="C375" s="140"/>
      <c r="D375" s="18" t="s">
        <v>19</v>
      </c>
      <c r="E375" s="138"/>
      <c r="F375" s="105">
        <v>328178</v>
      </c>
      <c r="G375" s="87" t="s">
        <v>83</v>
      </c>
      <c r="H375" s="172"/>
      <c r="I375" s="88" t="s">
        <v>7</v>
      </c>
      <c r="J375" s="175"/>
      <c r="K375" s="41">
        <v>307251.32</v>
      </c>
      <c r="L375" s="88" t="s">
        <v>8</v>
      </c>
      <c r="M375" s="88">
        <v>294</v>
      </c>
      <c r="N375" s="89">
        <v>45922</v>
      </c>
    </row>
    <row r="376" spans="2:15" ht="87.75" customHeight="1" x14ac:dyDescent="0.25">
      <c r="B376" s="25">
        <v>2</v>
      </c>
      <c r="C376" s="20" t="s">
        <v>31</v>
      </c>
      <c r="D376" s="18" t="s">
        <v>19</v>
      </c>
      <c r="E376" s="54" t="s">
        <v>43</v>
      </c>
      <c r="F376" s="105">
        <v>309532</v>
      </c>
      <c r="G376" s="87" t="s">
        <v>115</v>
      </c>
      <c r="H376" s="118" t="s">
        <v>180</v>
      </c>
      <c r="I376" s="88" t="s">
        <v>28</v>
      </c>
      <c r="J376" s="93">
        <f>K376</f>
        <v>1694260</v>
      </c>
      <c r="K376" s="41">
        <v>1694260</v>
      </c>
      <c r="L376" s="88" t="s">
        <v>5</v>
      </c>
      <c r="M376" s="88">
        <v>295</v>
      </c>
      <c r="N376" s="89">
        <v>45922</v>
      </c>
    </row>
    <row r="377" spans="2:15" ht="90.75" customHeight="1" x14ac:dyDescent="0.25">
      <c r="B377" s="25">
        <v>2</v>
      </c>
      <c r="C377" s="20" t="s">
        <v>31</v>
      </c>
      <c r="D377" s="18" t="s">
        <v>19</v>
      </c>
      <c r="E377" s="54" t="s">
        <v>43</v>
      </c>
      <c r="F377" s="105">
        <v>313369</v>
      </c>
      <c r="G377" s="87" t="s">
        <v>55</v>
      </c>
      <c r="H377" s="119" t="s">
        <v>268</v>
      </c>
      <c r="I377" s="88" t="s">
        <v>28</v>
      </c>
      <c r="J377" s="93">
        <f>K377</f>
        <v>4525209.82</v>
      </c>
      <c r="K377" s="41">
        <v>4525209.82</v>
      </c>
      <c r="L377" s="88" t="s">
        <v>5</v>
      </c>
      <c r="M377" s="88">
        <v>296</v>
      </c>
      <c r="N377" s="89">
        <v>45922</v>
      </c>
    </row>
    <row r="378" spans="2:15" ht="31.5" customHeight="1" x14ac:dyDescent="0.25">
      <c r="B378" s="161">
        <v>2</v>
      </c>
      <c r="C378" s="139" t="s">
        <v>31</v>
      </c>
      <c r="D378" s="18" t="s">
        <v>19</v>
      </c>
      <c r="E378" s="137" t="s">
        <v>43</v>
      </c>
      <c r="F378" s="30">
        <v>302421</v>
      </c>
      <c r="G378" s="87" t="s">
        <v>269</v>
      </c>
      <c r="H378" s="159" t="s">
        <v>184</v>
      </c>
      <c r="I378" s="88" t="s">
        <v>220</v>
      </c>
      <c r="J378" s="173">
        <f>K378+K379</f>
        <v>78112.61</v>
      </c>
      <c r="K378" s="116">
        <v>5223.17</v>
      </c>
      <c r="L378" s="109" t="s">
        <v>5</v>
      </c>
      <c r="M378" s="94">
        <v>297</v>
      </c>
      <c r="N378" s="89">
        <v>45923</v>
      </c>
    </row>
    <row r="379" spans="2:15" ht="33.75" customHeight="1" x14ac:dyDescent="0.25">
      <c r="B379" s="162"/>
      <c r="C379" s="140"/>
      <c r="D379" s="18" t="s">
        <v>19</v>
      </c>
      <c r="E379" s="138"/>
      <c r="F379" s="30">
        <v>302421</v>
      </c>
      <c r="G379" s="87" t="s">
        <v>269</v>
      </c>
      <c r="H379" s="160"/>
      <c r="I379" s="88" t="s">
        <v>220</v>
      </c>
      <c r="J379" s="175"/>
      <c r="K379" s="41">
        <v>72889.440000000002</v>
      </c>
      <c r="L379" s="109" t="s">
        <v>8</v>
      </c>
      <c r="M379" s="94">
        <v>298</v>
      </c>
      <c r="N379" s="89">
        <v>45923</v>
      </c>
    </row>
    <row r="380" spans="2:15" ht="72" customHeight="1" x14ac:dyDescent="0.25">
      <c r="B380" s="25">
        <v>2</v>
      </c>
      <c r="C380" s="20" t="s">
        <v>31</v>
      </c>
      <c r="D380" s="18" t="s">
        <v>19</v>
      </c>
      <c r="E380" s="54" t="s">
        <v>43</v>
      </c>
      <c r="F380" s="115">
        <v>302421</v>
      </c>
      <c r="G380" s="110" t="s">
        <v>269</v>
      </c>
      <c r="H380" s="112" t="s">
        <v>184</v>
      </c>
      <c r="I380" s="136" t="s">
        <v>104</v>
      </c>
      <c r="J380" s="93">
        <f>K380</f>
        <v>471361.72</v>
      </c>
      <c r="K380" s="116">
        <v>471361.72</v>
      </c>
      <c r="L380" s="117" t="s">
        <v>5</v>
      </c>
      <c r="M380" s="113">
        <v>299</v>
      </c>
      <c r="N380" s="114">
        <v>45923</v>
      </c>
    </row>
    <row r="381" spans="2:15" ht="30" customHeight="1" x14ac:dyDescent="0.25">
      <c r="B381" s="25">
        <v>6</v>
      </c>
      <c r="C381" s="139" t="s">
        <v>50</v>
      </c>
      <c r="D381" s="18" t="s">
        <v>38</v>
      </c>
      <c r="E381" s="137" t="s">
        <v>62</v>
      </c>
      <c r="F381" s="30">
        <v>329872</v>
      </c>
      <c r="G381" s="87" t="s">
        <v>73</v>
      </c>
      <c r="H381" s="159" t="s">
        <v>172</v>
      </c>
      <c r="I381" s="88" t="s">
        <v>20</v>
      </c>
      <c r="J381" s="173">
        <f>K381+K382</f>
        <v>81484.73</v>
      </c>
      <c r="K381" s="41">
        <v>70675.53</v>
      </c>
      <c r="L381" s="109" t="s">
        <v>5</v>
      </c>
      <c r="M381" s="94">
        <v>301</v>
      </c>
      <c r="N381" s="89">
        <v>45923</v>
      </c>
    </row>
    <row r="382" spans="2:15" ht="34.5" customHeight="1" x14ac:dyDescent="0.25">
      <c r="B382" s="25">
        <v>6</v>
      </c>
      <c r="C382" s="140"/>
      <c r="D382" s="18" t="s">
        <v>38</v>
      </c>
      <c r="E382" s="138"/>
      <c r="F382" s="30">
        <v>329872</v>
      </c>
      <c r="G382" s="87" t="s">
        <v>73</v>
      </c>
      <c r="H382" s="160"/>
      <c r="I382" s="88" t="s">
        <v>20</v>
      </c>
      <c r="J382" s="175"/>
      <c r="K382" s="41">
        <v>10809.2</v>
      </c>
      <c r="L382" s="109" t="s">
        <v>8</v>
      </c>
      <c r="M382" s="94">
        <v>302</v>
      </c>
      <c r="N382" s="89">
        <v>45923</v>
      </c>
    </row>
    <row r="383" spans="2:15" ht="36" customHeight="1" x14ac:dyDescent="0.25">
      <c r="B383" s="25">
        <v>6</v>
      </c>
      <c r="C383" s="139" t="s">
        <v>50</v>
      </c>
      <c r="D383" s="18" t="s">
        <v>38</v>
      </c>
      <c r="E383" s="137" t="s">
        <v>62</v>
      </c>
      <c r="F383" s="30">
        <v>329872</v>
      </c>
      <c r="G383" s="87" t="s">
        <v>73</v>
      </c>
      <c r="H383" s="159" t="s">
        <v>172</v>
      </c>
      <c r="I383" s="88" t="s">
        <v>85</v>
      </c>
      <c r="J383" s="173">
        <f>K383+K384</f>
        <v>607401.18000000005</v>
      </c>
      <c r="K383" s="41">
        <v>526827.55000000005</v>
      </c>
      <c r="L383" s="109" t="s">
        <v>5</v>
      </c>
      <c r="M383" s="94">
        <v>303</v>
      </c>
      <c r="N383" s="89">
        <v>45923</v>
      </c>
      <c r="O383" s="4"/>
    </row>
    <row r="384" spans="2:15" ht="30.75" customHeight="1" x14ac:dyDescent="0.25">
      <c r="B384" s="25">
        <v>6</v>
      </c>
      <c r="C384" s="140"/>
      <c r="D384" s="18" t="s">
        <v>38</v>
      </c>
      <c r="E384" s="138"/>
      <c r="F384" s="30">
        <v>329872</v>
      </c>
      <c r="G384" s="87" t="s">
        <v>73</v>
      </c>
      <c r="H384" s="160"/>
      <c r="I384" s="88" t="s">
        <v>85</v>
      </c>
      <c r="J384" s="175"/>
      <c r="K384" s="41">
        <v>80573.63</v>
      </c>
      <c r="L384" s="109" t="s">
        <v>8</v>
      </c>
      <c r="M384" s="94">
        <v>304</v>
      </c>
      <c r="N384" s="89">
        <v>45923</v>
      </c>
    </row>
    <row r="385" spans="2:14" ht="76.5" customHeight="1" x14ac:dyDescent="0.25">
      <c r="B385" s="25">
        <v>2</v>
      </c>
      <c r="C385" s="20" t="s">
        <v>31</v>
      </c>
      <c r="D385" s="18" t="s">
        <v>19</v>
      </c>
      <c r="E385" s="54" t="s">
        <v>43</v>
      </c>
      <c r="F385" s="87">
        <v>319901</v>
      </c>
      <c r="G385" s="87" t="s">
        <v>111</v>
      </c>
      <c r="H385" s="112" t="s">
        <v>270</v>
      </c>
      <c r="I385" s="136" t="s">
        <v>56</v>
      </c>
      <c r="J385" s="93">
        <f>K385</f>
        <v>448333.18</v>
      </c>
      <c r="K385" s="41">
        <v>448333.18</v>
      </c>
      <c r="L385" s="98" t="s">
        <v>5</v>
      </c>
      <c r="M385" s="94">
        <v>305</v>
      </c>
      <c r="N385" s="89">
        <v>45923</v>
      </c>
    </row>
    <row r="386" spans="2:14" ht="39.75" customHeight="1" x14ac:dyDescent="0.25">
      <c r="B386" s="25">
        <v>2</v>
      </c>
      <c r="C386" s="139" t="s">
        <v>31</v>
      </c>
      <c r="D386" s="18" t="s">
        <v>19</v>
      </c>
      <c r="E386" s="137" t="s">
        <v>43</v>
      </c>
      <c r="F386" s="111">
        <v>310436</v>
      </c>
      <c r="G386" s="87" t="s">
        <v>115</v>
      </c>
      <c r="H386" s="159" t="s">
        <v>271</v>
      </c>
      <c r="I386" s="88" t="s">
        <v>20</v>
      </c>
      <c r="J386" s="173">
        <f>K386+K387+K388</f>
        <v>83295.73000000001</v>
      </c>
      <c r="K386" s="41">
        <v>3884.74</v>
      </c>
      <c r="L386" s="98" t="s">
        <v>5</v>
      </c>
      <c r="M386" s="94">
        <v>306</v>
      </c>
      <c r="N386" s="89">
        <v>45926</v>
      </c>
    </row>
    <row r="387" spans="2:14" ht="41.25" customHeight="1" x14ac:dyDescent="0.25">
      <c r="B387" s="25">
        <v>2</v>
      </c>
      <c r="C387" s="148"/>
      <c r="D387" s="18" t="s">
        <v>19</v>
      </c>
      <c r="E387" s="147"/>
      <c r="F387" s="111">
        <v>310436</v>
      </c>
      <c r="G387" s="87" t="s">
        <v>115</v>
      </c>
      <c r="H387" s="167"/>
      <c r="I387" s="88" t="s">
        <v>20</v>
      </c>
      <c r="J387" s="174"/>
      <c r="K387" s="41">
        <v>68361.55</v>
      </c>
      <c r="L387" s="98" t="s">
        <v>5</v>
      </c>
      <c r="M387" s="94">
        <v>307</v>
      </c>
      <c r="N387" s="89">
        <v>45926</v>
      </c>
    </row>
    <row r="388" spans="2:14" ht="38.25" customHeight="1" x14ac:dyDescent="0.25">
      <c r="B388" s="25">
        <v>2</v>
      </c>
      <c r="C388" s="140"/>
      <c r="D388" s="18" t="s">
        <v>19</v>
      </c>
      <c r="E388" s="138"/>
      <c r="F388" s="111">
        <v>310436</v>
      </c>
      <c r="G388" s="87" t="s">
        <v>115</v>
      </c>
      <c r="H388" s="160"/>
      <c r="I388" s="88" t="s">
        <v>20</v>
      </c>
      <c r="J388" s="175"/>
      <c r="K388" s="41">
        <v>11049.44</v>
      </c>
      <c r="L388" s="98" t="s">
        <v>8</v>
      </c>
      <c r="M388" s="94">
        <v>308</v>
      </c>
      <c r="N388" s="89">
        <v>45926</v>
      </c>
    </row>
    <row r="389" spans="2:14" ht="63" customHeight="1" x14ac:dyDescent="0.25">
      <c r="B389" s="25">
        <v>2</v>
      </c>
      <c r="C389" s="20" t="s">
        <v>31</v>
      </c>
      <c r="D389" s="18" t="s">
        <v>274</v>
      </c>
      <c r="E389" s="54" t="s">
        <v>275</v>
      </c>
      <c r="F389" s="111">
        <v>325896</v>
      </c>
      <c r="G389" s="111" t="s">
        <v>55</v>
      </c>
      <c r="H389" s="118" t="s">
        <v>272</v>
      </c>
      <c r="I389" s="136" t="s">
        <v>28</v>
      </c>
      <c r="J389" s="93">
        <f>K389</f>
        <v>6458376.9299999997</v>
      </c>
      <c r="K389" s="41">
        <v>6458376.9299999997</v>
      </c>
      <c r="L389" s="98" t="s">
        <v>5</v>
      </c>
      <c r="M389" s="94">
        <v>309</v>
      </c>
      <c r="N389" s="89">
        <v>45926</v>
      </c>
    </row>
    <row r="390" spans="2:14" ht="42.75" customHeight="1" x14ac:dyDescent="0.25">
      <c r="B390" s="25">
        <v>2</v>
      </c>
      <c r="C390" s="139" t="s">
        <v>31</v>
      </c>
      <c r="D390" s="18" t="s">
        <v>19</v>
      </c>
      <c r="E390" s="137" t="s">
        <v>43</v>
      </c>
      <c r="F390" s="111">
        <v>320361</v>
      </c>
      <c r="G390" s="111" t="s">
        <v>69</v>
      </c>
      <c r="H390" s="230" t="s">
        <v>273</v>
      </c>
      <c r="I390" s="136" t="s">
        <v>20</v>
      </c>
      <c r="J390" s="173">
        <f>K390+K391+K392</f>
        <v>306866.63</v>
      </c>
      <c r="K390" s="41">
        <v>171955</v>
      </c>
      <c r="L390" s="98" t="s">
        <v>5</v>
      </c>
      <c r="M390" s="94">
        <v>310</v>
      </c>
      <c r="N390" s="89">
        <v>45926</v>
      </c>
    </row>
    <row r="391" spans="2:14" ht="41.25" customHeight="1" x14ac:dyDescent="0.25">
      <c r="B391" s="25">
        <v>2</v>
      </c>
      <c r="C391" s="148"/>
      <c r="D391" s="18" t="s">
        <v>19</v>
      </c>
      <c r="E391" s="147"/>
      <c r="F391" s="111">
        <v>320361</v>
      </c>
      <c r="G391" s="111" t="s">
        <v>69</v>
      </c>
      <c r="H391" s="230"/>
      <c r="I391" s="136" t="s">
        <v>20</v>
      </c>
      <c r="J391" s="174"/>
      <c r="K391" s="41">
        <v>94204.83</v>
      </c>
      <c r="L391" s="98" t="s">
        <v>5</v>
      </c>
      <c r="M391" s="94">
        <v>311</v>
      </c>
      <c r="N391" s="89">
        <v>45926</v>
      </c>
    </row>
    <row r="392" spans="2:14" ht="37.5" customHeight="1" x14ac:dyDescent="0.25">
      <c r="B392" s="25">
        <v>2</v>
      </c>
      <c r="C392" s="140"/>
      <c r="D392" s="18" t="s">
        <v>19</v>
      </c>
      <c r="E392" s="138"/>
      <c r="F392" s="111">
        <v>320361</v>
      </c>
      <c r="G392" s="111" t="s">
        <v>69</v>
      </c>
      <c r="H392" s="230"/>
      <c r="I392" s="136" t="s">
        <v>20</v>
      </c>
      <c r="J392" s="175"/>
      <c r="K392" s="41">
        <v>40706.800000000003</v>
      </c>
      <c r="L392" s="98" t="s">
        <v>8</v>
      </c>
      <c r="M392" s="94">
        <v>312</v>
      </c>
      <c r="N392" s="89">
        <v>45926</v>
      </c>
    </row>
    <row r="393" spans="2:14" ht="76.5" customHeight="1" x14ac:dyDescent="0.25">
      <c r="B393" s="25">
        <v>2</v>
      </c>
      <c r="C393" s="20" t="s">
        <v>31</v>
      </c>
      <c r="D393" s="18" t="s">
        <v>19</v>
      </c>
      <c r="E393" s="54" t="s">
        <v>43</v>
      </c>
      <c r="F393" s="111">
        <v>320425</v>
      </c>
      <c r="G393" s="111" t="s">
        <v>69</v>
      </c>
      <c r="H393" s="118" t="s">
        <v>244</v>
      </c>
      <c r="I393" s="136" t="s">
        <v>28</v>
      </c>
      <c r="J393" s="93">
        <f>K393</f>
        <v>1562358.96</v>
      </c>
      <c r="K393" s="41">
        <v>1562358.96</v>
      </c>
      <c r="L393" s="98" t="s">
        <v>5</v>
      </c>
      <c r="M393" s="94">
        <v>313</v>
      </c>
      <c r="N393" s="89">
        <v>45926</v>
      </c>
    </row>
    <row r="394" spans="2:14" ht="28.5" customHeight="1" x14ac:dyDescent="0.25">
      <c r="B394" s="25">
        <v>2</v>
      </c>
      <c r="C394" s="139" t="s">
        <v>31</v>
      </c>
      <c r="D394" s="123" t="s">
        <v>19</v>
      </c>
      <c r="E394" s="137" t="s">
        <v>43</v>
      </c>
      <c r="F394" s="87">
        <v>304765</v>
      </c>
      <c r="G394" s="122" t="s">
        <v>276</v>
      </c>
      <c r="H394" s="159" t="s">
        <v>277</v>
      </c>
      <c r="I394" s="136" t="s">
        <v>20</v>
      </c>
      <c r="J394" s="173">
        <f>K394+K395+K396</f>
        <v>93541</v>
      </c>
      <c r="K394" s="41">
        <v>61901.86</v>
      </c>
      <c r="L394" s="97" t="s">
        <v>5</v>
      </c>
      <c r="M394" s="94">
        <v>315</v>
      </c>
      <c r="N394" s="89">
        <v>45932</v>
      </c>
    </row>
    <row r="395" spans="2:14" ht="28.5" customHeight="1" x14ac:dyDescent="0.25">
      <c r="B395" s="25">
        <v>2</v>
      </c>
      <c r="C395" s="148"/>
      <c r="D395" s="123" t="s">
        <v>19</v>
      </c>
      <c r="E395" s="147"/>
      <c r="F395" s="87">
        <v>304765</v>
      </c>
      <c r="G395" s="122" t="s">
        <v>276</v>
      </c>
      <c r="H395" s="167"/>
      <c r="I395" s="136" t="s">
        <v>20</v>
      </c>
      <c r="J395" s="174"/>
      <c r="K395" s="41">
        <v>19230.64</v>
      </c>
      <c r="L395" s="97" t="s">
        <v>5</v>
      </c>
      <c r="M395" s="94">
        <v>316</v>
      </c>
      <c r="N395" s="89">
        <v>45932</v>
      </c>
    </row>
    <row r="396" spans="2:14" ht="24" customHeight="1" x14ac:dyDescent="0.25">
      <c r="B396" s="25">
        <v>2</v>
      </c>
      <c r="C396" s="140"/>
      <c r="D396" s="123" t="s">
        <v>19</v>
      </c>
      <c r="E396" s="138"/>
      <c r="F396" s="87">
        <v>304765</v>
      </c>
      <c r="G396" s="122" t="s">
        <v>276</v>
      </c>
      <c r="H396" s="160"/>
      <c r="I396" s="136" t="s">
        <v>20</v>
      </c>
      <c r="J396" s="175"/>
      <c r="K396" s="41">
        <v>12408.5</v>
      </c>
      <c r="L396" s="97" t="s">
        <v>8</v>
      </c>
      <c r="M396" s="94">
        <v>317</v>
      </c>
      <c r="N396" s="89">
        <v>45932</v>
      </c>
    </row>
    <row r="397" spans="2:14" ht="55.5" customHeight="1" x14ac:dyDescent="0.25">
      <c r="B397" s="58">
        <v>4</v>
      </c>
      <c r="C397" s="18" t="s">
        <v>32</v>
      </c>
      <c r="D397" s="18" t="s">
        <v>21</v>
      </c>
      <c r="E397" s="58" t="s">
        <v>37</v>
      </c>
      <c r="F397" s="7">
        <v>305544</v>
      </c>
      <c r="G397" s="92" t="s">
        <v>77</v>
      </c>
      <c r="H397" s="55" t="s">
        <v>278</v>
      </c>
      <c r="I397" s="88" t="s">
        <v>28</v>
      </c>
      <c r="J397" s="31">
        <f>K397</f>
        <v>12000000</v>
      </c>
      <c r="K397" s="41">
        <v>12000000</v>
      </c>
      <c r="L397" s="97" t="s">
        <v>5</v>
      </c>
      <c r="M397" s="88">
        <v>318</v>
      </c>
      <c r="N397" s="89">
        <v>45932</v>
      </c>
    </row>
    <row r="398" spans="2:14" ht="76.5" customHeight="1" x14ac:dyDescent="0.25">
      <c r="B398" s="58">
        <v>2</v>
      </c>
      <c r="C398" s="18" t="s">
        <v>31</v>
      </c>
      <c r="D398" s="27" t="s">
        <v>19</v>
      </c>
      <c r="E398" s="55" t="s">
        <v>43</v>
      </c>
      <c r="F398" s="7">
        <v>318783</v>
      </c>
      <c r="G398" s="92" t="s">
        <v>115</v>
      </c>
      <c r="H398" s="119" t="s">
        <v>173</v>
      </c>
      <c r="I398" s="88" t="s">
        <v>28</v>
      </c>
      <c r="J398" s="31">
        <f>K398</f>
        <v>1600000</v>
      </c>
      <c r="K398" s="41">
        <v>1600000</v>
      </c>
      <c r="L398" s="97" t="s">
        <v>5</v>
      </c>
      <c r="M398" s="88">
        <v>319</v>
      </c>
      <c r="N398" s="89">
        <v>45932</v>
      </c>
    </row>
    <row r="399" spans="2:14" ht="76.5" customHeight="1" x14ac:dyDescent="0.25">
      <c r="B399" s="58">
        <v>2</v>
      </c>
      <c r="C399" s="18" t="s">
        <v>31</v>
      </c>
      <c r="D399" s="123" t="s">
        <v>19</v>
      </c>
      <c r="E399" s="55" t="s">
        <v>43</v>
      </c>
      <c r="F399" s="87">
        <v>319086</v>
      </c>
      <c r="G399" s="122" t="s">
        <v>115</v>
      </c>
      <c r="H399" s="119" t="s">
        <v>279</v>
      </c>
      <c r="I399" s="88" t="s">
        <v>28</v>
      </c>
      <c r="J399" s="31">
        <f>K399</f>
        <v>911280</v>
      </c>
      <c r="K399" s="41">
        <v>911280</v>
      </c>
      <c r="L399" s="97" t="s">
        <v>5</v>
      </c>
      <c r="M399" s="88">
        <v>320</v>
      </c>
      <c r="N399" s="89">
        <v>45932</v>
      </c>
    </row>
    <row r="400" spans="2:14" ht="76.5" customHeight="1" x14ac:dyDescent="0.25">
      <c r="B400" s="58">
        <v>2</v>
      </c>
      <c r="C400" s="18" t="s">
        <v>31</v>
      </c>
      <c r="D400" s="123" t="s">
        <v>19</v>
      </c>
      <c r="E400" s="55" t="s">
        <v>43</v>
      </c>
      <c r="F400" s="87">
        <v>320455</v>
      </c>
      <c r="G400" s="122" t="s">
        <v>69</v>
      </c>
      <c r="H400" s="119" t="s">
        <v>231</v>
      </c>
      <c r="I400" s="88" t="s">
        <v>28</v>
      </c>
      <c r="J400" s="31">
        <f>K400</f>
        <v>2177066.9700000002</v>
      </c>
      <c r="K400" s="41">
        <v>2177066.9700000002</v>
      </c>
      <c r="L400" s="97" t="s">
        <v>5</v>
      </c>
      <c r="M400" s="88">
        <v>321</v>
      </c>
      <c r="N400" s="89">
        <v>45932</v>
      </c>
    </row>
    <row r="401" spans="2:14" ht="37.5" customHeight="1" x14ac:dyDescent="0.25">
      <c r="B401" s="161">
        <v>2</v>
      </c>
      <c r="C401" s="139" t="s">
        <v>31</v>
      </c>
      <c r="D401" s="123" t="s">
        <v>19</v>
      </c>
      <c r="E401" s="137" t="s">
        <v>43</v>
      </c>
      <c r="F401" s="87">
        <v>318783</v>
      </c>
      <c r="G401" s="152" t="s">
        <v>115</v>
      </c>
      <c r="H401" s="159" t="s">
        <v>173</v>
      </c>
      <c r="I401" s="155" t="s">
        <v>10</v>
      </c>
      <c r="J401" s="168">
        <f>K401+K402</f>
        <v>11656.650000000001</v>
      </c>
      <c r="K401" s="41">
        <v>10110.370000000001</v>
      </c>
      <c r="L401" s="97" t="s">
        <v>5</v>
      </c>
      <c r="M401" s="94">
        <v>322</v>
      </c>
      <c r="N401" s="124">
        <v>45936</v>
      </c>
    </row>
    <row r="402" spans="2:14" ht="31.5" customHeight="1" x14ac:dyDescent="0.25">
      <c r="B402" s="162"/>
      <c r="C402" s="140"/>
      <c r="D402" s="123" t="s">
        <v>19</v>
      </c>
      <c r="E402" s="138"/>
      <c r="F402" s="87">
        <v>318783</v>
      </c>
      <c r="G402" s="154"/>
      <c r="H402" s="160"/>
      <c r="I402" s="157"/>
      <c r="J402" s="169"/>
      <c r="K402" s="41">
        <v>1546.28</v>
      </c>
      <c r="L402" s="97" t="s">
        <v>8</v>
      </c>
      <c r="M402" s="94">
        <v>323</v>
      </c>
      <c r="N402" s="124">
        <v>45936</v>
      </c>
    </row>
    <row r="403" spans="2:14" ht="29.25" customHeight="1" x14ac:dyDescent="0.25">
      <c r="B403" s="161">
        <v>2</v>
      </c>
      <c r="C403" s="139" t="s">
        <v>31</v>
      </c>
      <c r="D403" s="18" t="s">
        <v>274</v>
      </c>
      <c r="E403" s="163" t="s">
        <v>275</v>
      </c>
      <c r="F403" s="87">
        <v>321262</v>
      </c>
      <c r="G403" s="122" t="s">
        <v>115</v>
      </c>
      <c r="H403" s="159" t="s">
        <v>281</v>
      </c>
      <c r="I403" s="88" t="s">
        <v>20</v>
      </c>
      <c r="J403" s="145">
        <f>K403+K404+K405</f>
        <v>40233.9</v>
      </c>
      <c r="K403" s="41">
        <v>1889.83</v>
      </c>
      <c r="L403" s="97" t="s">
        <v>5</v>
      </c>
      <c r="M403" s="94">
        <v>324</v>
      </c>
      <c r="N403" s="124">
        <v>45936</v>
      </c>
    </row>
    <row r="404" spans="2:14" ht="24" customHeight="1" x14ac:dyDescent="0.25">
      <c r="B404" s="166"/>
      <c r="C404" s="148"/>
      <c r="D404" s="123" t="s">
        <v>274</v>
      </c>
      <c r="E404" s="164"/>
      <c r="F404" s="87">
        <v>321262</v>
      </c>
      <c r="G404" s="122" t="s">
        <v>115</v>
      </c>
      <c r="H404" s="167"/>
      <c r="I404" s="88" t="s">
        <v>20</v>
      </c>
      <c r="J404" s="150"/>
      <c r="K404" s="41">
        <v>33006.92</v>
      </c>
      <c r="L404" s="97" t="s">
        <v>5</v>
      </c>
      <c r="M404" s="94">
        <v>325</v>
      </c>
      <c r="N404" s="124">
        <v>45936</v>
      </c>
    </row>
    <row r="405" spans="2:14" ht="23.25" customHeight="1" x14ac:dyDescent="0.25">
      <c r="B405" s="162"/>
      <c r="C405" s="140"/>
      <c r="D405" s="123" t="s">
        <v>274</v>
      </c>
      <c r="E405" s="165"/>
      <c r="F405" s="87">
        <v>321262</v>
      </c>
      <c r="G405" s="122" t="s">
        <v>115</v>
      </c>
      <c r="H405" s="160"/>
      <c r="I405" s="88" t="s">
        <v>20</v>
      </c>
      <c r="J405" s="146"/>
      <c r="K405" s="41">
        <v>5337.15</v>
      </c>
      <c r="L405" s="97" t="s">
        <v>8</v>
      </c>
      <c r="M405" s="94">
        <v>326</v>
      </c>
      <c r="N405" s="124">
        <v>45936</v>
      </c>
    </row>
    <row r="406" spans="2:14" ht="54" customHeight="1" x14ac:dyDescent="0.25">
      <c r="B406" s="25">
        <v>6</v>
      </c>
      <c r="C406" s="20" t="s">
        <v>50</v>
      </c>
      <c r="D406" s="18" t="s">
        <v>38</v>
      </c>
      <c r="E406" s="25" t="s">
        <v>62</v>
      </c>
      <c r="F406" s="87">
        <v>329586</v>
      </c>
      <c r="G406" s="122" t="s">
        <v>68</v>
      </c>
      <c r="H406" s="119" t="s">
        <v>139</v>
      </c>
      <c r="I406" s="136" t="s">
        <v>56</v>
      </c>
      <c r="J406" s="31">
        <f>K406</f>
        <v>4560663</v>
      </c>
      <c r="K406" s="41">
        <v>4560663</v>
      </c>
      <c r="L406" s="97" t="s">
        <v>5</v>
      </c>
      <c r="M406" s="94">
        <v>327</v>
      </c>
      <c r="N406" s="124">
        <v>45936</v>
      </c>
    </row>
    <row r="407" spans="2:14" ht="81.75" customHeight="1" x14ac:dyDescent="0.25">
      <c r="B407" s="58">
        <v>2</v>
      </c>
      <c r="C407" s="18" t="s">
        <v>31</v>
      </c>
      <c r="D407" s="27" t="s">
        <v>19</v>
      </c>
      <c r="E407" s="55" t="s">
        <v>43</v>
      </c>
      <c r="F407" s="87">
        <v>318465</v>
      </c>
      <c r="G407" s="122" t="s">
        <v>69</v>
      </c>
      <c r="H407" s="119" t="s">
        <v>282</v>
      </c>
      <c r="I407" s="136" t="s">
        <v>28</v>
      </c>
      <c r="J407" s="31">
        <f>K407</f>
        <v>1421575.52</v>
      </c>
      <c r="K407" s="41">
        <v>1421575.52</v>
      </c>
      <c r="L407" s="97" t="s">
        <v>5</v>
      </c>
      <c r="M407" s="94">
        <v>328</v>
      </c>
      <c r="N407" s="124">
        <v>45936</v>
      </c>
    </row>
    <row r="408" spans="2:14" ht="83.25" customHeight="1" x14ac:dyDescent="0.25">
      <c r="B408" s="58">
        <v>2</v>
      </c>
      <c r="C408" s="18" t="s">
        <v>31</v>
      </c>
      <c r="D408" s="27" t="s">
        <v>19</v>
      </c>
      <c r="E408" s="55" t="s">
        <v>43</v>
      </c>
      <c r="F408" s="87">
        <v>328119</v>
      </c>
      <c r="G408" s="122" t="s">
        <v>70</v>
      </c>
      <c r="H408" s="119" t="s">
        <v>283</v>
      </c>
      <c r="I408" s="136" t="s">
        <v>56</v>
      </c>
      <c r="J408" s="31">
        <f>K408</f>
        <v>2696151.31</v>
      </c>
      <c r="K408" s="41">
        <v>2696151.31</v>
      </c>
      <c r="L408" s="97" t="s">
        <v>5</v>
      </c>
      <c r="M408" s="94">
        <v>329</v>
      </c>
      <c r="N408" s="124">
        <v>45936</v>
      </c>
    </row>
    <row r="409" spans="2:14" ht="39" customHeight="1" x14ac:dyDescent="0.25">
      <c r="B409" s="25">
        <v>1</v>
      </c>
      <c r="C409" s="139" t="s">
        <v>285</v>
      </c>
      <c r="D409" s="123" t="s">
        <v>257</v>
      </c>
      <c r="E409" s="137" t="s">
        <v>259</v>
      </c>
      <c r="F409" s="87">
        <v>328214</v>
      </c>
      <c r="G409" s="122" t="s">
        <v>280</v>
      </c>
      <c r="H409" s="159" t="s">
        <v>284</v>
      </c>
      <c r="I409" s="136" t="s">
        <v>85</v>
      </c>
      <c r="J409" s="145">
        <f>K409+K410</f>
        <v>425751.06000000006</v>
      </c>
      <c r="K409" s="41">
        <v>361888.4</v>
      </c>
      <c r="L409" s="97" t="s">
        <v>5</v>
      </c>
      <c r="M409" s="94">
        <v>331</v>
      </c>
      <c r="N409" s="124">
        <v>45937</v>
      </c>
    </row>
    <row r="410" spans="2:14" ht="34.5" customHeight="1" x14ac:dyDescent="0.25">
      <c r="B410" s="25">
        <v>1</v>
      </c>
      <c r="C410" s="140"/>
      <c r="D410" s="123" t="s">
        <v>257</v>
      </c>
      <c r="E410" s="138"/>
      <c r="F410" s="87">
        <v>328214</v>
      </c>
      <c r="G410" s="122" t="s">
        <v>280</v>
      </c>
      <c r="H410" s="160"/>
      <c r="I410" s="136" t="s">
        <v>85</v>
      </c>
      <c r="J410" s="146"/>
      <c r="K410" s="41">
        <v>63862.66</v>
      </c>
      <c r="L410" s="97" t="s">
        <v>8</v>
      </c>
      <c r="M410" s="94">
        <v>332</v>
      </c>
      <c r="N410" s="124">
        <v>45937</v>
      </c>
    </row>
    <row r="411" spans="2:14" ht="33" customHeight="1" x14ac:dyDescent="0.25">
      <c r="B411" s="25">
        <v>1</v>
      </c>
      <c r="C411" s="139" t="s">
        <v>285</v>
      </c>
      <c r="D411" s="123" t="s">
        <v>257</v>
      </c>
      <c r="E411" s="137" t="s">
        <v>259</v>
      </c>
      <c r="F411" s="87">
        <v>328214</v>
      </c>
      <c r="G411" s="122" t="s">
        <v>280</v>
      </c>
      <c r="H411" s="159" t="s">
        <v>284</v>
      </c>
      <c r="I411" s="136" t="s">
        <v>109</v>
      </c>
      <c r="J411" s="145">
        <f>K411+K412</f>
        <v>425751.06999999995</v>
      </c>
      <c r="K411" s="41">
        <v>361888.41</v>
      </c>
      <c r="L411" s="97" t="s">
        <v>5</v>
      </c>
      <c r="M411" s="94">
        <v>333</v>
      </c>
      <c r="N411" s="124">
        <v>45937</v>
      </c>
    </row>
    <row r="412" spans="2:14" ht="32.25" customHeight="1" x14ac:dyDescent="0.25">
      <c r="B412" s="25">
        <v>1</v>
      </c>
      <c r="C412" s="140"/>
      <c r="D412" s="123" t="s">
        <v>257</v>
      </c>
      <c r="E412" s="138"/>
      <c r="F412" s="87">
        <v>328214</v>
      </c>
      <c r="G412" s="122" t="s">
        <v>280</v>
      </c>
      <c r="H412" s="160"/>
      <c r="I412" s="136" t="s">
        <v>109</v>
      </c>
      <c r="J412" s="146"/>
      <c r="K412" s="41">
        <v>63862.66</v>
      </c>
      <c r="L412" s="97" t="s">
        <v>8</v>
      </c>
      <c r="M412" s="94">
        <v>334</v>
      </c>
      <c r="N412" s="124">
        <v>45937</v>
      </c>
    </row>
    <row r="413" spans="2:14" ht="66.75" customHeight="1" x14ac:dyDescent="0.25">
      <c r="B413" s="25">
        <v>3</v>
      </c>
      <c r="C413" s="18" t="s">
        <v>47</v>
      </c>
      <c r="D413" s="123" t="s">
        <v>48</v>
      </c>
      <c r="E413" s="55" t="s">
        <v>49</v>
      </c>
      <c r="F413" s="87">
        <v>341876</v>
      </c>
      <c r="G413" s="122" t="s">
        <v>115</v>
      </c>
      <c r="H413" s="119" t="s">
        <v>181</v>
      </c>
      <c r="I413" s="136" t="s">
        <v>20</v>
      </c>
      <c r="J413" s="31">
        <f>K413</f>
        <v>5918201.9199999999</v>
      </c>
      <c r="K413" s="41">
        <v>5918201.9199999999</v>
      </c>
      <c r="L413" s="97" t="s">
        <v>8</v>
      </c>
      <c r="M413" s="94">
        <v>336</v>
      </c>
      <c r="N413" s="124">
        <v>45937</v>
      </c>
    </row>
    <row r="414" spans="2:14" ht="76.5" customHeight="1" x14ac:dyDescent="0.25">
      <c r="B414" s="25">
        <v>3</v>
      </c>
      <c r="C414" s="18" t="s">
        <v>47</v>
      </c>
      <c r="D414" s="123" t="s">
        <v>48</v>
      </c>
      <c r="E414" s="55" t="s">
        <v>49</v>
      </c>
      <c r="F414" s="87">
        <v>341876</v>
      </c>
      <c r="G414" s="122" t="s">
        <v>115</v>
      </c>
      <c r="H414" s="119" t="s">
        <v>181</v>
      </c>
      <c r="I414" s="136" t="s">
        <v>9</v>
      </c>
      <c r="J414" s="31">
        <f>K414</f>
        <v>9011202.8000000007</v>
      </c>
      <c r="K414" s="41">
        <v>9011202.8000000007</v>
      </c>
      <c r="L414" s="97" t="s">
        <v>5</v>
      </c>
      <c r="M414" s="94">
        <v>337</v>
      </c>
      <c r="N414" s="124">
        <v>45937</v>
      </c>
    </row>
    <row r="415" spans="2:14" ht="82.5" customHeight="1" x14ac:dyDescent="0.25">
      <c r="B415" s="25">
        <v>2</v>
      </c>
      <c r="C415" s="18" t="s">
        <v>31</v>
      </c>
      <c r="D415" s="123" t="s">
        <v>19</v>
      </c>
      <c r="E415" s="55" t="s">
        <v>43</v>
      </c>
      <c r="F415" s="111">
        <v>313188</v>
      </c>
      <c r="G415" s="45" t="s">
        <v>86</v>
      </c>
      <c r="H415" s="119" t="s">
        <v>167</v>
      </c>
      <c r="I415" s="136" t="s">
        <v>6</v>
      </c>
      <c r="J415" s="31">
        <f>K415</f>
        <v>731760.93</v>
      </c>
      <c r="K415" s="41">
        <v>731760.93</v>
      </c>
      <c r="L415" s="97" t="s">
        <v>5</v>
      </c>
      <c r="M415" s="94">
        <v>338</v>
      </c>
      <c r="N415" s="124">
        <v>45940</v>
      </c>
    </row>
    <row r="416" spans="2:14" ht="81" customHeight="1" x14ac:dyDescent="0.25">
      <c r="B416" s="25">
        <v>2</v>
      </c>
      <c r="C416" s="18" t="s">
        <v>31</v>
      </c>
      <c r="D416" s="123" t="s">
        <v>19</v>
      </c>
      <c r="E416" s="55" t="s">
        <v>43</v>
      </c>
      <c r="F416" s="111">
        <v>318786</v>
      </c>
      <c r="G416" s="122" t="s">
        <v>115</v>
      </c>
      <c r="H416" s="119" t="s">
        <v>287</v>
      </c>
      <c r="I416" s="136" t="s">
        <v>6</v>
      </c>
      <c r="J416" s="31">
        <f>K416</f>
        <v>1580000</v>
      </c>
      <c r="K416" s="41">
        <v>1580000</v>
      </c>
      <c r="L416" s="97" t="s">
        <v>5</v>
      </c>
      <c r="M416" s="94">
        <v>339</v>
      </c>
      <c r="N416" s="124">
        <v>45940</v>
      </c>
    </row>
    <row r="417" spans="2:14" ht="79.5" customHeight="1" x14ac:dyDescent="0.25">
      <c r="B417" s="25">
        <v>2</v>
      </c>
      <c r="C417" s="18" t="s">
        <v>31</v>
      </c>
      <c r="D417" s="123" t="s">
        <v>19</v>
      </c>
      <c r="E417" s="55" t="s">
        <v>43</v>
      </c>
      <c r="F417" s="111">
        <v>318834</v>
      </c>
      <c r="G417" s="122" t="s">
        <v>115</v>
      </c>
      <c r="H417" s="119" t="s">
        <v>174</v>
      </c>
      <c r="I417" s="136" t="s">
        <v>6</v>
      </c>
      <c r="J417" s="31">
        <f>K417</f>
        <v>1200000</v>
      </c>
      <c r="K417" s="41">
        <v>1200000</v>
      </c>
      <c r="L417" s="97" t="s">
        <v>5</v>
      </c>
      <c r="M417" s="94">
        <v>340</v>
      </c>
      <c r="N417" s="124">
        <v>45940</v>
      </c>
    </row>
    <row r="418" spans="2:14" ht="30.75" customHeight="1" x14ac:dyDescent="0.25">
      <c r="B418" s="25">
        <v>1</v>
      </c>
      <c r="C418" s="139" t="s">
        <v>285</v>
      </c>
      <c r="D418" s="123" t="s">
        <v>257</v>
      </c>
      <c r="E418" s="137" t="s">
        <v>258</v>
      </c>
      <c r="F418" s="87">
        <v>328085</v>
      </c>
      <c r="G418" s="231" t="s">
        <v>288</v>
      </c>
      <c r="H418" s="159" t="s">
        <v>289</v>
      </c>
      <c r="I418" s="155" t="s">
        <v>20</v>
      </c>
      <c r="J418" s="173">
        <f>K418+K419</f>
        <v>789057.66</v>
      </c>
      <c r="K418" s="41">
        <v>670699.01</v>
      </c>
      <c r="L418" s="97" t="s">
        <v>5</v>
      </c>
      <c r="M418" s="88">
        <v>341</v>
      </c>
      <c r="N418" s="89">
        <v>45945</v>
      </c>
    </row>
    <row r="419" spans="2:14" ht="23.25" customHeight="1" x14ac:dyDescent="0.25">
      <c r="B419" s="25">
        <v>1</v>
      </c>
      <c r="C419" s="140"/>
      <c r="D419" s="123" t="s">
        <v>257</v>
      </c>
      <c r="E419" s="138"/>
      <c r="F419" s="87">
        <v>328085</v>
      </c>
      <c r="G419" s="232"/>
      <c r="H419" s="160"/>
      <c r="I419" s="157"/>
      <c r="J419" s="175"/>
      <c r="K419" s="41">
        <v>118358.65</v>
      </c>
      <c r="L419" s="97" t="s">
        <v>8</v>
      </c>
      <c r="M419" s="88">
        <v>342</v>
      </c>
      <c r="N419" s="89">
        <v>45945</v>
      </c>
    </row>
    <row r="420" spans="2:14" ht="72" customHeight="1" x14ac:dyDescent="0.25">
      <c r="B420" s="25">
        <v>2</v>
      </c>
      <c r="C420" s="18" t="s">
        <v>31</v>
      </c>
      <c r="D420" s="123" t="s">
        <v>19</v>
      </c>
      <c r="E420" s="55" t="s">
        <v>43</v>
      </c>
      <c r="F420" s="87">
        <v>319069</v>
      </c>
      <c r="G420" s="122" t="s">
        <v>115</v>
      </c>
      <c r="H420" s="119" t="s">
        <v>290</v>
      </c>
      <c r="I420" s="136" t="s">
        <v>238</v>
      </c>
      <c r="J420" s="31">
        <f>K420</f>
        <v>1800000</v>
      </c>
      <c r="K420" s="41">
        <v>1800000</v>
      </c>
      <c r="L420" s="97" t="s">
        <v>5</v>
      </c>
      <c r="M420" s="94">
        <v>343</v>
      </c>
      <c r="N420" s="89">
        <v>45945</v>
      </c>
    </row>
    <row r="421" spans="2:14" ht="25.5" customHeight="1" x14ac:dyDescent="0.25">
      <c r="B421" s="7">
        <v>2</v>
      </c>
      <c r="C421" s="139" t="s">
        <v>31</v>
      </c>
      <c r="D421" s="27" t="s">
        <v>19</v>
      </c>
      <c r="E421" s="137" t="s">
        <v>218</v>
      </c>
      <c r="F421" s="12">
        <v>328088</v>
      </c>
      <c r="G421" s="92" t="s">
        <v>69</v>
      </c>
      <c r="H421" s="170" t="s">
        <v>142</v>
      </c>
      <c r="I421" s="155" t="s">
        <v>20</v>
      </c>
      <c r="J421" s="145">
        <f>K421+K422+K423</f>
        <v>224986.88</v>
      </c>
      <c r="K421" s="41">
        <v>49018.19</v>
      </c>
      <c r="L421" s="97" t="s">
        <v>5</v>
      </c>
      <c r="M421" s="94">
        <v>344</v>
      </c>
      <c r="N421" s="89">
        <v>45945</v>
      </c>
    </row>
    <row r="422" spans="2:14" ht="26.25" customHeight="1" x14ac:dyDescent="0.25">
      <c r="B422" s="25">
        <v>2</v>
      </c>
      <c r="C422" s="148"/>
      <c r="D422" s="123" t="s">
        <v>19</v>
      </c>
      <c r="E422" s="147"/>
      <c r="F422" s="87">
        <v>328088</v>
      </c>
      <c r="G422" s="122" t="s">
        <v>69</v>
      </c>
      <c r="H422" s="171"/>
      <c r="I422" s="156"/>
      <c r="J422" s="150"/>
      <c r="K422" s="41">
        <v>146123.5</v>
      </c>
      <c r="L422" s="97" t="s">
        <v>5</v>
      </c>
      <c r="M422" s="94">
        <v>345</v>
      </c>
      <c r="N422" s="89">
        <v>45945</v>
      </c>
    </row>
    <row r="423" spans="2:14" ht="36.75" customHeight="1" x14ac:dyDescent="0.25">
      <c r="B423" s="25">
        <v>2</v>
      </c>
      <c r="C423" s="140"/>
      <c r="D423" s="123" t="s">
        <v>19</v>
      </c>
      <c r="E423" s="138"/>
      <c r="F423" s="87">
        <v>328088</v>
      </c>
      <c r="G423" s="122" t="s">
        <v>69</v>
      </c>
      <c r="H423" s="172"/>
      <c r="I423" s="157"/>
      <c r="J423" s="146"/>
      <c r="K423" s="41">
        <v>29845.19</v>
      </c>
      <c r="L423" s="97" t="s">
        <v>8</v>
      </c>
      <c r="M423" s="94">
        <v>346</v>
      </c>
      <c r="N423" s="89">
        <v>45945</v>
      </c>
    </row>
    <row r="424" spans="2:14" ht="45.75" customHeight="1" x14ac:dyDescent="0.25">
      <c r="B424" s="25">
        <v>2</v>
      </c>
      <c r="C424" s="139" t="s">
        <v>31</v>
      </c>
      <c r="D424" s="123" t="s">
        <v>19</v>
      </c>
      <c r="E424" s="137" t="s">
        <v>218</v>
      </c>
      <c r="F424" s="111">
        <v>320319</v>
      </c>
      <c r="G424" s="126" t="s">
        <v>291</v>
      </c>
      <c r="H424" s="151" t="s">
        <v>292</v>
      </c>
      <c r="I424" s="149" t="s">
        <v>20</v>
      </c>
      <c r="J424" s="145">
        <f>K424+K425</f>
        <v>22611.03</v>
      </c>
      <c r="K424" s="41">
        <v>19611.61</v>
      </c>
      <c r="L424" s="97" t="s">
        <v>5</v>
      </c>
      <c r="M424" s="94">
        <v>348</v>
      </c>
      <c r="N424" s="89">
        <v>45951</v>
      </c>
    </row>
    <row r="425" spans="2:14" ht="44.25" customHeight="1" x14ac:dyDescent="0.25">
      <c r="B425" s="25">
        <v>2</v>
      </c>
      <c r="C425" s="140"/>
      <c r="D425" s="123" t="s">
        <v>19</v>
      </c>
      <c r="E425" s="138"/>
      <c r="F425" s="111">
        <v>320319</v>
      </c>
      <c r="G425" s="126" t="s">
        <v>291</v>
      </c>
      <c r="H425" s="151"/>
      <c r="I425" s="149"/>
      <c r="J425" s="150"/>
      <c r="K425" s="41">
        <v>2999.42</v>
      </c>
      <c r="L425" s="97" t="s">
        <v>8</v>
      </c>
      <c r="M425" s="94">
        <v>349</v>
      </c>
      <c r="N425" s="89">
        <v>45951</v>
      </c>
    </row>
    <row r="426" spans="2:14" ht="36" customHeight="1" x14ac:dyDescent="0.25">
      <c r="B426" s="25">
        <v>6</v>
      </c>
      <c r="C426" s="20" t="s">
        <v>50</v>
      </c>
      <c r="D426" s="123" t="s">
        <v>38</v>
      </c>
      <c r="E426" s="54" t="s">
        <v>62</v>
      </c>
      <c r="F426" s="111">
        <v>328494</v>
      </c>
      <c r="G426" s="126" t="s">
        <v>86</v>
      </c>
      <c r="H426" s="129" t="s">
        <v>124</v>
      </c>
      <c r="I426" s="88" t="s">
        <v>237</v>
      </c>
      <c r="J426" s="125">
        <f>K426</f>
        <v>2528114.56</v>
      </c>
      <c r="K426" s="41">
        <v>2528114.56</v>
      </c>
      <c r="L426" s="97" t="s">
        <v>5</v>
      </c>
      <c r="M426" s="94">
        <v>350</v>
      </c>
      <c r="N426" s="89">
        <v>45951</v>
      </c>
    </row>
    <row r="427" spans="2:14" ht="36" customHeight="1" x14ac:dyDescent="0.25">
      <c r="B427" s="25">
        <v>2</v>
      </c>
      <c r="C427" s="139" t="s">
        <v>31</v>
      </c>
      <c r="D427" s="123" t="s">
        <v>19</v>
      </c>
      <c r="E427" s="137" t="s">
        <v>218</v>
      </c>
      <c r="F427" s="111">
        <v>318786</v>
      </c>
      <c r="G427" s="152" t="s">
        <v>115</v>
      </c>
      <c r="H427" s="143" t="s">
        <v>287</v>
      </c>
      <c r="I427" s="155" t="s">
        <v>20</v>
      </c>
      <c r="J427" s="145">
        <f>K427+K428+K429</f>
        <v>138194.70000000001</v>
      </c>
      <c r="K427" s="41">
        <v>4498.62</v>
      </c>
      <c r="L427" s="97" t="s">
        <v>5</v>
      </c>
      <c r="M427" s="94">
        <v>351</v>
      </c>
      <c r="N427" s="89">
        <v>45951</v>
      </c>
    </row>
    <row r="428" spans="2:14" ht="36" customHeight="1" x14ac:dyDescent="0.25">
      <c r="B428" s="25">
        <v>2</v>
      </c>
      <c r="C428" s="148"/>
      <c r="D428" s="123" t="s">
        <v>19</v>
      </c>
      <c r="E428" s="147"/>
      <c r="F428" s="111">
        <v>318786</v>
      </c>
      <c r="G428" s="153"/>
      <c r="H428" s="158"/>
      <c r="I428" s="156"/>
      <c r="J428" s="150"/>
      <c r="K428" s="41">
        <v>115364.13</v>
      </c>
      <c r="L428" s="97" t="s">
        <v>5</v>
      </c>
      <c r="M428" s="94">
        <v>352</v>
      </c>
      <c r="N428" s="89">
        <v>45951</v>
      </c>
    </row>
    <row r="429" spans="2:14" ht="36" customHeight="1" x14ac:dyDescent="0.25">
      <c r="B429" s="25">
        <v>2</v>
      </c>
      <c r="C429" s="140"/>
      <c r="D429" s="123" t="s">
        <v>19</v>
      </c>
      <c r="E429" s="138"/>
      <c r="F429" s="111">
        <v>318786</v>
      </c>
      <c r="G429" s="154"/>
      <c r="H429" s="144"/>
      <c r="I429" s="157"/>
      <c r="J429" s="146"/>
      <c r="K429" s="41">
        <v>18331.95</v>
      </c>
      <c r="L429" s="97" t="s">
        <v>8</v>
      </c>
      <c r="M429" s="94">
        <v>353</v>
      </c>
      <c r="N429" s="89">
        <v>45951</v>
      </c>
    </row>
    <row r="430" spans="2:14" ht="44.25" customHeight="1" x14ac:dyDescent="0.25">
      <c r="B430" s="58">
        <v>6</v>
      </c>
      <c r="C430" s="18" t="s">
        <v>50</v>
      </c>
      <c r="D430" s="18" t="s">
        <v>38</v>
      </c>
      <c r="E430" s="55" t="s">
        <v>62</v>
      </c>
      <c r="F430" s="25">
        <v>328464</v>
      </c>
      <c r="G430" s="58" t="s">
        <v>58</v>
      </c>
      <c r="H430" s="7" t="s">
        <v>214</v>
      </c>
      <c r="I430" s="60" t="s">
        <v>104</v>
      </c>
      <c r="J430" s="127">
        <f>K430</f>
        <v>1964449.51</v>
      </c>
      <c r="K430" s="95">
        <v>1964449.51</v>
      </c>
      <c r="L430" s="97" t="s">
        <v>5</v>
      </c>
      <c r="M430" s="96">
        <v>354</v>
      </c>
      <c r="N430" s="130">
        <v>45952</v>
      </c>
    </row>
    <row r="431" spans="2:14" ht="42" customHeight="1" x14ac:dyDescent="0.25">
      <c r="B431" s="25">
        <v>2</v>
      </c>
      <c r="C431" s="20" t="s">
        <v>31</v>
      </c>
      <c r="D431" s="123" t="s">
        <v>19</v>
      </c>
      <c r="E431" s="54" t="s">
        <v>218</v>
      </c>
      <c r="F431" s="132">
        <v>302804</v>
      </c>
      <c r="G431" s="131" t="s">
        <v>293</v>
      </c>
      <c r="H431" s="128" t="s">
        <v>152</v>
      </c>
      <c r="I431" s="117" t="s">
        <v>28</v>
      </c>
      <c r="J431" s="127">
        <f>K431</f>
        <v>2685964.74</v>
      </c>
      <c r="K431" s="95">
        <v>2685964.74</v>
      </c>
      <c r="L431" s="109" t="s">
        <v>5</v>
      </c>
      <c r="M431" s="96">
        <v>356</v>
      </c>
      <c r="N431" s="130">
        <v>45952</v>
      </c>
    </row>
    <row r="432" spans="2:14" ht="24" customHeight="1" x14ac:dyDescent="0.25">
      <c r="B432" s="25">
        <v>1</v>
      </c>
      <c r="C432" s="139" t="s">
        <v>285</v>
      </c>
      <c r="D432" s="123" t="s">
        <v>257</v>
      </c>
      <c r="E432" s="137" t="s">
        <v>259</v>
      </c>
      <c r="F432" s="132">
        <v>327305</v>
      </c>
      <c r="G432" s="141" t="s">
        <v>294</v>
      </c>
      <c r="H432" s="143" t="s">
        <v>295</v>
      </c>
      <c r="I432" s="117" t="s">
        <v>39</v>
      </c>
      <c r="J432" s="145">
        <f>K432+K433</f>
        <v>818440</v>
      </c>
      <c r="K432" s="95">
        <v>695674</v>
      </c>
      <c r="L432" s="98" t="s">
        <v>5</v>
      </c>
      <c r="M432" s="96">
        <v>357</v>
      </c>
      <c r="N432" s="130">
        <v>45952</v>
      </c>
    </row>
    <row r="433" spans="2:14" ht="27" customHeight="1" x14ac:dyDescent="0.25">
      <c r="B433" s="25">
        <v>1</v>
      </c>
      <c r="C433" s="140"/>
      <c r="D433" s="123" t="s">
        <v>257</v>
      </c>
      <c r="E433" s="138"/>
      <c r="F433" s="132">
        <v>327305</v>
      </c>
      <c r="G433" s="142"/>
      <c r="H433" s="144"/>
      <c r="I433" s="117" t="s">
        <v>39</v>
      </c>
      <c r="J433" s="146"/>
      <c r="K433" s="95">
        <v>122766</v>
      </c>
      <c r="L433" s="98" t="s">
        <v>8</v>
      </c>
      <c r="M433" s="96">
        <v>358</v>
      </c>
      <c r="N433" s="130">
        <v>45952</v>
      </c>
    </row>
    <row r="434" spans="2:14" ht="27.75" customHeight="1" x14ac:dyDescent="0.25">
      <c r="B434" s="25">
        <v>4</v>
      </c>
      <c r="C434" s="139" t="s">
        <v>32</v>
      </c>
      <c r="D434" s="123" t="s">
        <v>21</v>
      </c>
      <c r="E434" s="137" t="s">
        <v>37</v>
      </c>
      <c r="F434" s="132">
        <v>302314</v>
      </c>
      <c r="G434" s="141" t="s">
        <v>95</v>
      </c>
      <c r="H434" s="143" t="s">
        <v>123</v>
      </c>
      <c r="I434" s="117" t="s">
        <v>246</v>
      </c>
      <c r="J434" s="145">
        <f>K434+K435</f>
        <v>27791570.02</v>
      </c>
      <c r="K434" s="95">
        <v>24104933.18</v>
      </c>
      <c r="L434" s="98" t="s">
        <v>5</v>
      </c>
      <c r="M434" s="96">
        <v>359</v>
      </c>
      <c r="N434" s="130">
        <v>45952</v>
      </c>
    </row>
    <row r="435" spans="2:14" ht="42" customHeight="1" x14ac:dyDescent="0.25">
      <c r="B435" s="25">
        <v>4</v>
      </c>
      <c r="C435" s="140"/>
      <c r="D435" s="123" t="s">
        <v>21</v>
      </c>
      <c r="E435" s="138"/>
      <c r="F435" s="132">
        <v>302314</v>
      </c>
      <c r="G435" s="142"/>
      <c r="H435" s="144"/>
      <c r="I435" s="117" t="s">
        <v>246</v>
      </c>
      <c r="J435" s="146"/>
      <c r="K435" s="95">
        <v>3686636.84</v>
      </c>
      <c r="L435" s="98" t="s">
        <v>8</v>
      </c>
      <c r="M435" s="96">
        <v>360</v>
      </c>
      <c r="N435" s="130">
        <v>45952</v>
      </c>
    </row>
    <row r="436" spans="2:14" ht="36" customHeight="1" x14ac:dyDescent="0.25">
      <c r="B436" s="25">
        <v>2</v>
      </c>
      <c r="C436" s="139" t="s">
        <v>31</v>
      </c>
      <c r="D436" s="123" t="s">
        <v>19</v>
      </c>
      <c r="E436" s="137" t="s">
        <v>218</v>
      </c>
      <c r="F436" s="132">
        <v>319148</v>
      </c>
      <c r="G436" s="131" t="s">
        <v>115</v>
      </c>
      <c r="H436" s="143" t="s">
        <v>297</v>
      </c>
      <c r="I436" s="117" t="s">
        <v>20</v>
      </c>
      <c r="J436" s="145">
        <f>K436+K437</f>
        <v>63066.97</v>
      </c>
      <c r="K436" s="95">
        <v>54700.94</v>
      </c>
      <c r="L436" s="98" t="s">
        <v>5</v>
      </c>
      <c r="M436" s="96">
        <v>361</v>
      </c>
      <c r="N436" s="130">
        <v>45952</v>
      </c>
    </row>
    <row r="437" spans="2:14" ht="31.5" customHeight="1" x14ac:dyDescent="0.25">
      <c r="B437" s="25">
        <v>2</v>
      </c>
      <c r="C437" s="140"/>
      <c r="D437" s="123" t="s">
        <v>19</v>
      </c>
      <c r="E437" s="138"/>
      <c r="F437" s="132">
        <v>319148</v>
      </c>
      <c r="G437" s="131" t="s">
        <v>115</v>
      </c>
      <c r="H437" s="144"/>
      <c r="I437" s="117" t="s">
        <v>20</v>
      </c>
      <c r="J437" s="146"/>
      <c r="K437" s="95">
        <v>8366.0300000000007</v>
      </c>
      <c r="L437" s="98" t="s">
        <v>8</v>
      </c>
      <c r="M437" s="96">
        <v>362</v>
      </c>
      <c r="N437" s="130">
        <v>45952</v>
      </c>
    </row>
    <row r="438" spans="2:14" ht="29.25" customHeight="1" x14ac:dyDescent="0.25">
      <c r="B438" s="25">
        <v>2</v>
      </c>
      <c r="C438" s="139" t="s">
        <v>31</v>
      </c>
      <c r="D438" s="123" t="s">
        <v>19</v>
      </c>
      <c r="E438" s="137" t="s">
        <v>218</v>
      </c>
      <c r="F438" s="133">
        <v>329336</v>
      </c>
      <c r="G438" s="131" t="s">
        <v>55</v>
      </c>
      <c r="H438" s="143" t="s">
        <v>193</v>
      </c>
      <c r="I438" s="117" t="s">
        <v>10</v>
      </c>
      <c r="J438" s="145">
        <f>K438+K439+K440</f>
        <v>450463.13999999996</v>
      </c>
      <c r="K438" s="95">
        <v>139934.96</v>
      </c>
      <c r="L438" s="98" t="s">
        <v>5</v>
      </c>
      <c r="M438" s="96">
        <v>364</v>
      </c>
      <c r="N438" s="130">
        <v>45952</v>
      </c>
    </row>
    <row r="439" spans="2:14" ht="39.75" customHeight="1" x14ac:dyDescent="0.25">
      <c r="B439" s="25">
        <v>2</v>
      </c>
      <c r="C439" s="148"/>
      <c r="D439" s="123" t="s">
        <v>19</v>
      </c>
      <c r="E439" s="147"/>
      <c r="F439" s="133">
        <v>329336</v>
      </c>
      <c r="G439" s="131" t="s">
        <v>55</v>
      </c>
      <c r="H439" s="158"/>
      <c r="I439" s="117" t="s">
        <v>10</v>
      </c>
      <c r="J439" s="150"/>
      <c r="K439" s="95">
        <v>250772.87</v>
      </c>
      <c r="L439" s="98" t="s">
        <v>5</v>
      </c>
      <c r="M439" s="96">
        <v>365</v>
      </c>
      <c r="N439" s="130">
        <v>45952</v>
      </c>
    </row>
    <row r="440" spans="2:14" ht="36" customHeight="1" x14ac:dyDescent="0.25">
      <c r="B440" s="25">
        <v>2</v>
      </c>
      <c r="C440" s="140"/>
      <c r="D440" s="123" t="s">
        <v>19</v>
      </c>
      <c r="E440" s="138"/>
      <c r="F440" s="133">
        <v>329336</v>
      </c>
      <c r="G440" s="131" t="s">
        <v>55</v>
      </c>
      <c r="H440" s="144"/>
      <c r="I440" s="117" t="s">
        <v>10</v>
      </c>
      <c r="J440" s="146"/>
      <c r="K440" s="95">
        <v>59755.31</v>
      </c>
      <c r="L440" s="98" t="s">
        <v>8</v>
      </c>
      <c r="M440" s="96">
        <v>366</v>
      </c>
      <c r="N440" s="130">
        <v>45952</v>
      </c>
    </row>
    <row r="441" spans="2:14" ht="36" customHeight="1" x14ac:dyDescent="0.25">
      <c r="B441" s="25">
        <v>2</v>
      </c>
      <c r="C441" s="139" t="s">
        <v>31</v>
      </c>
      <c r="D441" s="123" t="s">
        <v>19</v>
      </c>
      <c r="E441" s="137" t="s">
        <v>218</v>
      </c>
      <c r="F441" s="132">
        <v>328439</v>
      </c>
      <c r="G441" s="131" t="s">
        <v>55</v>
      </c>
      <c r="H441" s="143" t="s">
        <v>191</v>
      </c>
      <c r="I441" s="117" t="s">
        <v>84</v>
      </c>
      <c r="J441" s="145">
        <f>K441+K442</f>
        <v>762339.5</v>
      </c>
      <c r="K441" s="95">
        <v>661212.84</v>
      </c>
      <c r="L441" s="98" t="s">
        <v>5</v>
      </c>
      <c r="M441" s="96">
        <v>367</v>
      </c>
      <c r="N441" s="130">
        <v>45952</v>
      </c>
    </row>
    <row r="442" spans="2:14" ht="36" customHeight="1" x14ac:dyDescent="0.25">
      <c r="B442" s="25">
        <v>2</v>
      </c>
      <c r="C442" s="140"/>
      <c r="D442" s="123" t="s">
        <v>19</v>
      </c>
      <c r="E442" s="138"/>
      <c r="F442" s="132">
        <v>328439</v>
      </c>
      <c r="G442" s="131" t="s">
        <v>55</v>
      </c>
      <c r="H442" s="144"/>
      <c r="I442" s="117" t="s">
        <v>84</v>
      </c>
      <c r="J442" s="146"/>
      <c r="K442" s="95">
        <v>101126.66</v>
      </c>
      <c r="L442" s="98" t="s">
        <v>8</v>
      </c>
      <c r="M442" s="96">
        <v>368</v>
      </c>
      <c r="N442" s="130">
        <v>45952</v>
      </c>
    </row>
    <row r="443" spans="2:14" ht="45.75" customHeight="1" x14ac:dyDescent="0.25">
      <c r="B443" s="25">
        <v>3</v>
      </c>
      <c r="C443" s="139" t="s">
        <v>47</v>
      </c>
      <c r="D443" s="123" t="s">
        <v>48</v>
      </c>
      <c r="E443" s="137" t="s">
        <v>49</v>
      </c>
      <c r="F443" s="132">
        <v>329904</v>
      </c>
      <c r="G443" s="131" t="s">
        <v>73</v>
      </c>
      <c r="H443" s="143" t="s">
        <v>134</v>
      </c>
      <c r="I443" s="117" t="s">
        <v>39</v>
      </c>
      <c r="J443" s="145">
        <f>K443+K444</f>
        <v>11705224.75</v>
      </c>
      <c r="K443" s="95">
        <v>10152490.859999999</v>
      </c>
      <c r="L443" s="98" t="s">
        <v>5</v>
      </c>
      <c r="M443" s="96">
        <v>369</v>
      </c>
      <c r="N443" s="130">
        <v>45952</v>
      </c>
    </row>
    <row r="444" spans="2:14" ht="36" customHeight="1" x14ac:dyDescent="0.25">
      <c r="B444" s="25">
        <v>3</v>
      </c>
      <c r="C444" s="140"/>
      <c r="D444" s="123" t="s">
        <v>48</v>
      </c>
      <c r="E444" s="138"/>
      <c r="F444" s="132">
        <v>329904</v>
      </c>
      <c r="G444" s="131" t="s">
        <v>73</v>
      </c>
      <c r="H444" s="144"/>
      <c r="I444" s="117" t="s">
        <v>39</v>
      </c>
      <c r="J444" s="146"/>
      <c r="K444" s="95">
        <v>1552733.89</v>
      </c>
      <c r="L444" s="98" t="s">
        <v>8</v>
      </c>
      <c r="M444" s="96">
        <v>370</v>
      </c>
      <c r="N444" s="130">
        <v>45952</v>
      </c>
    </row>
    <row r="445" spans="2:14" ht="81.75" customHeight="1" x14ac:dyDescent="0.25">
      <c r="B445" s="25">
        <v>2</v>
      </c>
      <c r="C445" s="20" t="s">
        <v>31</v>
      </c>
      <c r="D445" s="123" t="s">
        <v>19</v>
      </c>
      <c r="E445" s="48" t="s">
        <v>218</v>
      </c>
      <c r="F445" s="133">
        <v>331715</v>
      </c>
      <c r="G445" s="131" t="s">
        <v>71</v>
      </c>
      <c r="H445" s="54" t="s">
        <v>140</v>
      </c>
      <c r="I445" s="117" t="s">
        <v>84</v>
      </c>
      <c r="J445" s="127">
        <f>K445</f>
        <v>147439.29999999999</v>
      </c>
      <c r="K445" s="95">
        <v>147439.29999999999</v>
      </c>
      <c r="L445" s="98" t="s">
        <v>8</v>
      </c>
      <c r="M445" s="96">
        <v>371</v>
      </c>
      <c r="N445" s="130">
        <v>45952</v>
      </c>
    </row>
    <row r="446" spans="2:14" ht="87.75" customHeight="1" x14ac:dyDescent="0.25">
      <c r="B446" s="25">
        <v>2</v>
      </c>
      <c r="C446" s="20" t="s">
        <v>31</v>
      </c>
      <c r="D446" s="123" t="s">
        <v>19</v>
      </c>
      <c r="E446" s="58" t="s">
        <v>218</v>
      </c>
      <c r="F446" s="134">
        <v>318861</v>
      </c>
      <c r="G446" s="131" t="s">
        <v>115</v>
      </c>
      <c r="H446" s="54" t="s">
        <v>300</v>
      </c>
      <c r="I446" s="117" t="s">
        <v>28</v>
      </c>
      <c r="J446" s="127">
        <f>K446</f>
        <v>3000000</v>
      </c>
      <c r="K446" s="95">
        <v>3000000</v>
      </c>
      <c r="L446" s="98" t="s">
        <v>5</v>
      </c>
      <c r="M446" s="96">
        <v>372</v>
      </c>
      <c r="N446" s="130">
        <v>45957</v>
      </c>
    </row>
    <row r="447" spans="2:14" ht="57" customHeight="1" x14ac:dyDescent="0.25">
      <c r="B447" s="25">
        <v>1</v>
      </c>
      <c r="C447" s="139" t="s">
        <v>285</v>
      </c>
      <c r="D447" s="123" t="s">
        <v>257</v>
      </c>
      <c r="E447" s="161" t="s">
        <v>259</v>
      </c>
      <c r="F447" s="134">
        <v>328133</v>
      </c>
      <c r="G447" s="131" t="s">
        <v>299</v>
      </c>
      <c r="H447" s="54" t="s">
        <v>301</v>
      </c>
      <c r="I447" s="117" t="s">
        <v>39</v>
      </c>
      <c r="J447" s="145">
        <f>K447+K448</f>
        <v>759107.96</v>
      </c>
      <c r="K447" s="95">
        <v>645241.77</v>
      </c>
      <c r="L447" s="98" t="s">
        <v>5</v>
      </c>
      <c r="M447" s="96">
        <v>373</v>
      </c>
      <c r="N447" s="130">
        <v>45957</v>
      </c>
    </row>
    <row r="448" spans="2:14" ht="60" customHeight="1" x14ac:dyDescent="0.25">
      <c r="B448" s="25">
        <v>1</v>
      </c>
      <c r="C448" s="140"/>
      <c r="D448" s="123" t="s">
        <v>257</v>
      </c>
      <c r="E448" s="162"/>
      <c r="F448" s="134">
        <v>328133</v>
      </c>
      <c r="G448" s="131" t="s">
        <v>299</v>
      </c>
      <c r="H448" s="54" t="s">
        <v>301</v>
      </c>
      <c r="I448" s="117" t="s">
        <v>39</v>
      </c>
      <c r="J448" s="146"/>
      <c r="K448" s="95">
        <v>113866.19</v>
      </c>
      <c r="L448" s="98" t="s">
        <v>8</v>
      </c>
      <c r="M448" s="96">
        <v>374</v>
      </c>
      <c r="N448" s="130">
        <v>45957</v>
      </c>
    </row>
    <row r="449" spans="2:14" ht="60" customHeight="1" x14ac:dyDescent="0.25">
      <c r="B449" s="25">
        <v>2</v>
      </c>
      <c r="C449" s="139" t="s">
        <v>31</v>
      </c>
      <c r="D449" s="123" t="s">
        <v>19</v>
      </c>
      <c r="E449" s="161" t="s">
        <v>218</v>
      </c>
      <c r="F449" s="58">
        <v>320318</v>
      </c>
      <c r="G449" s="131" t="s">
        <v>304</v>
      </c>
      <c r="H449" s="54" t="s">
        <v>302</v>
      </c>
      <c r="I449" s="117" t="s">
        <v>10</v>
      </c>
      <c r="J449" s="145">
        <f>K449+K450</f>
        <v>109589.68000000001</v>
      </c>
      <c r="K449" s="95">
        <v>95052.27</v>
      </c>
      <c r="L449" s="98" t="s">
        <v>5</v>
      </c>
      <c r="M449" s="96">
        <v>375</v>
      </c>
      <c r="N449" s="130">
        <v>45959</v>
      </c>
    </row>
    <row r="450" spans="2:14" ht="65.25" customHeight="1" x14ac:dyDescent="0.25">
      <c r="B450" s="25">
        <v>2</v>
      </c>
      <c r="C450" s="140"/>
      <c r="D450" s="123" t="s">
        <v>19</v>
      </c>
      <c r="E450" s="162"/>
      <c r="F450" s="58">
        <v>320318</v>
      </c>
      <c r="G450" s="131" t="s">
        <v>304</v>
      </c>
      <c r="H450" s="54" t="s">
        <v>302</v>
      </c>
      <c r="I450" s="117" t="s">
        <v>10</v>
      </c>
      <c r="J450" s="146"/>
      <c r="K450" s="95">
        <v>14537.41</v>
      </c>
      <c r="L450" s="98" t="s">
        <v>8</v>
      </c>
      <c r="M450" s="96">
        <v>376</v>
      </c>
      <c r="N450" s="130">
        <v>45959</v>
      </c>
    </row>
    <row r="451" spans="2:14" ht="60" customHeight="1" x14ac:dyDescent="0.25">
      <c r="B451" s="25">
        <v>2</v>
      </c>
      <c r="C451" s="20" t="s">
        <v>31</v>
      </c>
      <c r="D451" s="123" t="s">
        <v>19</v>
      </c>
      <c r="E451" s="58" t="s">
        <v>218</v>
      </c>
      <c r="F451" s="134">
        <v>319058</v>
      </c>
      <c r="G451" s="122" t="s">
        <v>115</v>
      </c>
      <c r="H451" s="54" t="s">
        <v>158</v>
      </c>
      <c r="I451" s="88" t="s">
        <v>9</v>
      </c>
      <c r="J451" s="127">
        <f>K451</f>
        <v>3309178.13</v>
      </c>
      <c r="K451" s="95">
        <v>3309178.13</v>
      </c>
      <c r="L451" s="98" t="s">
        <v>5</v>
      </c>
      <c r="M451" s="96">
        <v>377</v>
      </c>
      <c r="N451" s="130">
        <v>45959</v>
      </c>
    </row>
    <row r="452" spans="2:14" ht="60" customHeight="1" x14ac:dyDescent="0.25">
      <c r="B452" s="25">
        <v>2</v>
      </c>
      <c r="C452" s="139" t="s">
        <v>31</v>
      </c>
      <c r="D452" s="123" t="s">
        <v>274</v>
      </c>
      <c r="E452" s="161" t="s">
        <v>275</v>
      </c>
      <c r="F452" s="134">
        <v>325896</v>
      </c>
      <c r="G452" s="122" t="s">
        <v>55</v>
      </c>
      <c r="H452" s="54" t="s">
        <v>272</v>
      </c>
      <c r="I452" s="117" t="s">
        <v>20</v>
      </c>
      <c r="J452" s="145">
        <f>K452+K453</f>
        <v>86568.93</v>
      </c>
      <c r="K452" s="95">
        <v>75085.289999999994</v>
      </c>
      <c r="L452" s="98" t="s">
        <v>5</v>
      </c>
      <c r="M452" s="96">
        <v>379</v>
      </c>
      <c r="N452" s="130">
        <v>45959</v>
      </c>
    </row>
    <row r="453" spans="2:14" ht="60" customHeight="1" x14ac:dyDescent="0.25">
      <c r="B453" s="25">
        <v>2</v>
      </c>
      <c r="C453" s="140"/>
      <c r="D453" s="123" t="s">
        <v>274</v>
      </c>
      <c r="E453" s="162"/>
      <c r="F453" s="134">
        <v>325896</v>
      </c>
      <c r="G453" s="122" t="s">
        <v>55</v>
      </c>
      <c r="H453" s="54" t="s">
        <v>272</v>
      </c>
      <c r="I453" s="117" t="s">
        <v>20</v>
      </c>
      <c r="J453" s="146"/>
      <c r="K453" s="95">
        <v>11483.64</v>
      </c>
      <c r="L453" s="98" t="s">
        <v>8</v>
      </c>
      <c r="M453" s="96">
        <v>380</v>
      </c>
      <c r="N453" s="130">
        <v>45959</v>
      </c>
    </row>
    <row r="454" spans="2:14" ht="60" customHeight="1" x14ac:dyDescent="0.25">
      <c r="B454" s="25">
        <v>5</v>
      </c>
      <c r="C454" s="20" t="s">
        <v>46</v>
      </c>
      <c r="D454" s="123" t="s">
        <v>52</v>
      </c>
      <c r="E454" s="58" t="s">
        <v>80</v>
      </c>
      <c r="F454" s="134">
        <v>328381</v>
      </c>
      <c r="G454" s="135" t="s">
        <v>60</v>
      </c>
      <c r="H454" s="54" t="s">
        <v>144</v>
      </c>
      <c r="I454" s="117" t="s">
        <v>84</v>
      </c>
      <c r="J454" s="127">
        <f>K454</f>
        <v>683060.51</v>
      </c>
      <c r="K454" s="95">
        <v>683060.51</v>
      </c>
      <c r="L454" s="98" t="s">
        <v>8</v>
      </c>
      <c r="M454" s="96">
        <v>381</v>
      </c>
      <c r="N454" s="130">
        <v>45959</v>
      </c>
    </row>
    <row r="455" spans="2:14" ht="73.5" customHeight="1" x14ac:dyDescent="0.25">
      <c r="B455" s="25">
        <v>3</v>
      </c>
      <c r="C455" s="20" t="s">
        <v>47</v>
      </c>
      <c r="D455" s="123" t="s">
        <v>48</v>
      </c>
      <c r="E455" s="58" t="s">
        <v>49</v>
      </c>
      <c r="F455" s="134">
        <v>334039</v>
      </c>
      <c r="G455" s="135" t="s">
        <v>60</v>
      </c>
      <c r="H455" s="54" t="s">
        <v>132</v>
      </c>
      <c r="I455" s="117" t="s">
        <v>11</v>
      </c>
      <c r="J455" s="127">
        <f>K455</f>
        <v>15896971.619999999</v>
      </c>
      <c r="K455" s="95">
        <v>15896971.619999999</v>
      </c>
      <c r="L455" s="98" t="s">
        <v>5</v>
      </c>
      <c r="M455" s="96">
        <v>382</v>
      </c>
      <c r="N455" s="130">
        <v>45959</v>
      </c>
    </row>
    <row r="456" spans="2:14" ht="60" customHeight="1" x14ac:dyDescent="0.25">
      <c r="B456" s="25">
        <v>6</v>
      </c>
      <c r="C456" s="18" t="s">
        <v>50</v>
      </c>
      <c r="D456" s="123" t="s">
        <v>38</v>
      </c>
      <c r="E456" s="58" t="s">
        <v>62</v>
      </c>
      <c r="F456" s="134">
        <v>328329</v>
      </c>
      <c r="G456" s="122" t="s">
        <v>79</v>
      </c>
      <c r="H456" s="54" t="s">
        <v>303</v>
      </c>
      <c r="I456" s="117" t="s">
        <v>20</v>
      </c>
      <c r="J456" s="127">
        <f>K456</f>
        <v>85711.84</v>
      </c>
      <c r="K456" s="95">
        <v>85711.84</v>
      </c>
      <c r="L456" s="98" t="s">
        <v>8</v>
      </c>
      <c r="M456" s="96">
        <v>385</v>
      </c>
      <c r="N456" s="130">
        <v>45959</v>
      </c>
    </row>
    <row r="457" spans="2:14" ht="60" customHeight="1" x14ac:dyDescent="0.25">
      <c r="B457" s="25">
        <v>2</v>
      </c>
      <c r="C457" s="139" t="s">
        <v>31</v>
      </c>
      <c r="D457" s="123" t="s">
        <v>19</v>
      </c>
      <c r="E457" s="161" t="s">
        <v>218</v>
      </c>
      <c r="F457" s="134">
        <v>318861</v>
      </c>
      <c r="G457" s="135" t="s">
        <v>115</v>
      </c>
      <c r="H457" s="137" t="s">
        <v>300</v>
      </c>
      <c r="I457" s="117" t="s">
        <v>20</v>
      </c>
      <c r="J457" s="145">
        <f>K457+K458+K459</f>
        <v>178661.84</v>
      </c>
      <c r="K457" s="95">
        <v>5703.5</v>
      </c>
      <c r="L457" s="98" t="s">
        <v>5</v>
      </c>
      <c r="M457" s="96">
        <v>387</v>
      </c>
      <c r="N457" s="130">
        <v>45960</v>
      </c>
    </row>
    <row r="458" spans="2:14" ht="60" customHeight="1" x14ac:dyDescent="0.25">
      <c r="B458" s="25">
        <v>2</v>
      </c>
      <c r="C458" s="148"/>
      <c r="D458" s="123" t="s">
        <v>19</v>
      </c>
      <c r="E458" s="166"/>
      <c r="F458" s="134">
        <v>318861</v>
      </c>
      <c r="G458" s="135" t="s">
        <v>115</v>
      </c>
      <c r="H458" s="147"/>
      <c r="I458" s="117" t="s">
        <v>20</v>
      </c>
      <c r="J458" s="150"/>
      <c r="K458" s="95">
        <v>149258.29999999999</v>
      </c>
      <c r="L458" s="98" t="s">
        <v>5</v>
      </c>
      <c r="M458" s="96">
        <v>388</v>
      </c>
      <c r="N458" s="130">
        <v>45960</v>
      </c>
    </row>
    <row r="459" spans="2:14" ht="60" customHeight="1" x14ac:dyDescent="0.25">
      <c r="B459" s="25">
        <v>2</v>
      </c>
      <c r="C459" s="140"/>
      <c r="D459" s="123" t="s">
        <v>19</v>
      </c>
      <c r="E459" s="162"/>
      <c r="F459" s="134">
        <v>318861</v>
      </c>
      <c r="G459" s="135" t="s">
        <v>115</v>
      </c>
      <c r="H459" s="138"/>
      <c r="I459" s="117" t="s">
        <v>20</v>
      </c>
      <c r="J459" s="146"/>
      <c r="K459" s="95">
        <v>23700.04</v>
      </c>
      <c r="L459" s="98" t="s">
        <v>8</v>
      </c>
      <c r="M459" s="96">
        <v>389</v>
      </c>
      <c r="N459" s="130">
        <v>45960</v>
      </c>
    </row>
    <row r="460" spans="2:14" ht="22.5" customHeight="1" x14ac:dyDescent="0.25">
      <c r="B460" s="85"/>
      <c r="C460" s="78"/>
      <c r="D460" s="78"/>
      <c r="E460" s="79"/>
      <c r="F460" s="103"/>
      <c r="G460" s="102"/>
      <c r="H460" s="120"/>
      <c r="I460" s="2" t="s">
        <v>67</v>
      </c>
      <c r="J460" s="38">
        <f>SUBTOTAL(9, J7:J459)</f>
        <v>924869421.49999952</v>
      </c>
      <c r="K460" s="38">
        <f>SUBTOTAL(9, K7:K459)</f>
        <v>924869421.49999893</v>
      </c>
      <c r="L460" s="80"/>
      <c r="M460" s="107"/>
      <c r="N460" s="108"/>
    </row>
  </sheetData>
  <protectedRanges>
    <protectedRange sqref="E229 E232" name="borceag_3_7" securityDescriptor="O:WDG:WDD:(A;;CC;;;S-1-5-21-2784544311-199262477-2526794783-14925)"/>
    <protectedRange sqref="E254:E255" name="borceag_1" securityDescriptor="O:WDG:WDD:(A;;CC;;;S-1-5-21-2784544311-199262477-2526794783-14925)"/>
    <protectedRange sqref="E251:E252" name="borceag_3_7_1" securityDescriptor="O:WDG:WDD:(A;;CC;;;S-1-5-21-2784544311-199262477-2526794783-14925)"/>
  </protectedRanges>
  <autoFilter ref="B6:N459" xr:uid="{00000000-0001-0000-0000-000000000000}"/>
  <mergeCells count="734">
    <mergeCell ref="J449:J450"/>
    <mergeCell ref="J452:J453"/>
    <mergeCell ref="J457:J459"/>
    <mergeCell ref="C449:C450"/>
    <mergeCell ref="E447:E448"/>
    <mergeCell ref="E449:E450"/>
    <mergeCell ref="C452:C453"/>
    <mergeCell ref="E452:E453"/>
    <mergeCell ref="H457:H459"/>
    <mergeCell ref="C457:C459"/>
    <mergeCell ref="E457:E459"/>
    <mergeCell ref="J447:J448"/>
    <mergeCell ref="C447:C448"/>
    <mergeCell ref="E441:E442"/>
    <mergeCell ref="C441:C442"/>
    <mergeCell ref="C443:C444"/>
    <mergeCell ref="E443:E444"/>
    <mergeCell ref="H443:H444"/>
    <mergeCell ref="J441:J442"/>
    <mergeCell ref="J443:J444"/>
    <mergeCell ref="C436:C437"/>
    <mergeCell ref="E436:E437"/>
    <mergeCell ref="H436:H437"/>
    <mergeCell ref="J436:J437"/>
    <mergeCell ref="E438:E440"/>
    <mergeCell ref="C438:C440"/>
    <mergeCell ref="J438:J440"/>
    <mergeCell ref="H438:H440"/>
    <mergeCell ref="H441:H442"/>
    <mergeCell ref="G418:G419"/>
    <mergeCell ref="H418:H419"/>
    <mergeCell ref="I418:I419"/>
    <mergeCell ref="C418:C419"/>
    <mergeCell ref="E418:E419"/>
    <mergeCell ref="J418:J419"/>
    <mergeCell ref="C421:C423"/>
    <mergeCell ref="E421:E423"/>
    <mergeCell ref="H421:H423"/>
    <mergeCell ref="I421:I423"/>
    <mergeCell ref="J421:J423"/>
    <mergeCell ref="H394:H396"/>
    <mergeCell ref="E394:E396"/>
    <mergeCell ref="C394:C396"/>
    <mergeCell ref="J394:J396"/>
    <mergeCell ref="H335:H336"/>
    <mergeCell ref="H337:H338"/>
    <mergeCell ref="J339:J340"/>
    <mergeCell ref="J386:J388"/>
    <mergeCell ref="H386:H388"/>
    <mergeCell ref="C386:C388"/>
    <mergeCell ref="C390:C392"/>
    <mergeCell ref="J390:J392"/>
    <mergeCell ref="H390:H392"/>
    <mergeCell ref="E386:E388"/>
    <mergeCell ref="J374:J375"/>
    <mergeCell ref="H374:H375"/>
    <mergeCell ref="C374:C375"/>
    <mergeCell ref="E374:E375"/>
    <mergeCell ref="C381:C382"/>
    <mergeCell ref="E381:E382"/>
    <mergeCell ref="H381:H382"/>
    <mergeCell ref="J381:J382"/>
    <mergeCell ref="H383:H384"/>
    <mergeCell ref="C383:C384"/>
    <mergeCell ref="J383:J384"/>
    <mergeCell ref="E383:E384"/>
    <mergeCell ref="E390:E392"/>
    <mergeCell ref="C354:C355"/>
    <mergeCell ref="C327:C329"/>
    <mergeCell ref="E327:E329"/>
    <mergeCell ref="H327:H329"/>
    <mergeCell ref="J327:J329"/>
    <mergeCell ref="J331:J333"/>
    <mergeCell ref="H331:H333"/>
    <mergeCell ref="C331:C333"/>
    <mergeCell ref="E331:E333"/>
    <mergeCell ref="H352:H353"/>
    <mergeCell ref="J342:J343"/>
    <mergeCell ref="G342:G343"/>
    <mergeCell ref="H342:H343"/>
    <mergeCell ref="H339:H340"/>
    <mergeCell ref="G339:G340"/>
    <mergeCell ref="C342:C343"/>
    <mergeCell ref="E342:E343"/>
    <mergeCell ref="E339:E340"/>
    <mergeCell ref="C339:C340"/>
    <mergeCell ref="J335:J336"/>
    <mergeCell ref="J337:J338"/>
    <mergeCell ref="E335:E336"/>
    <mergeCell ref="E337:E338"/>
    <mergeCell ref="C335:C336"/>
    <mergeCell ref="C337:C338"/>
    <mergeCell ref="C321:C323"/>
    <mergeCell ref="E321:E323"/>
    <mergeCell ref="H321:H323"/>
    <mergeCell ref="J321:J323"/>
    <mergeCell ref="C324:C326"/>
    <mergeCell ref="E324:E326"/>
    <mergeCell ref="H324:H326"/>
    <mergeCell ref="J324:J326"/>
    <mergeCell ref="C316:C317"/>
    <mergeCell ref="E316:E317"/>
    <mergeCell ref="G316:G317"/>
    <mergeCell ref="H316:H317"/>
    <mergeCell ref="J316:J317"/>
    <mergeCell ref="J307:J308"/>
    <mergeCell ref="E307:E308"/>
    <mergeCell ref="E309:E311"/>
    <mergeCell ref="H307:H308"/>
    <mergeCell ref="H309:H311"/>
    <mergeCell ref="J309:J311"/>
    <mergeCell ref="B310:B311"/>
    <mergeCell ref="C310:C311"/>
    <mergeCell ref="E313:E315"/>
    <mergeCell ref="C313:C315"/>
    <mergeCell ref="G313:G315"/>
    <mergeCell ref="H313:H315"/>
    <mergeCell ref="J313:J315"/>
    <mergeCell ref="C307:C308"/>
    <mergeCell ref="J299:J301"/>
    <mergeCell ref="J302:J303"/>
    <mergeCell ref="C296:C297"/>
    <mergeCell ref="F296:F297"/>
    <mergeCell ref="G296:G297"/>
    <mergeCell ref="H296:H297"/>
    <mergeCell ref="J296:J297"/>
    <mergeCell ref="C292:C293"/>
    <mergeCell ref="E292:E293"/>
    <mergeCell ref="F292:F293"/>
    <mergeCell ref="G292:G293"/>
    <mergeCell ref="H292:H293"/>
    <mergeCell ref="J292:J293"/>
    <mergeCell ref="C294:C295"/>
    <mergeCell ref="E294:E295"/>
    <mergeCell ref="F294:F295"/>
    <mergeCell ref="G294:G295"/>
    <mergeCell ref="H294:H295"/>
    <mergeCell ref="J294:J295"/>
    <mergeCell ref="C288:C289"/>
    <mergeCell ref="E288:E289"/>
    <mergeCell ref="F288:F289"/>
    <mergeCell ref="G288:G289"/>
    <mergeCell ref="H288:H289"/>
    <mergeCell ref="J288:J289"/>
    <mergeCell ref="C290:C291"/>
    <mergeCell ref="E290:E291"/>
    <mergeCell ref="F290:F291"/>
    <mergeCell ref="G290:G291"/>
    <mergeCell ref="H290:H291"/>
    <mergeCell ref="J290:J291"/>
    <mergeCell ref="C277:C279"/>
    <mergeCell ref="E277:E279"/>
    <mergeCell ref="F277:F279"/>
    <mergeCell ref="G277:G279"/>
    <mergeCell ref="H277:H279"/>
    <mergeCell ref="J277:J279"/>
    <mergeCell ref="C280:C282"/>
    <mergeCell ref="E280:E282"/>
    <mergeCell ref="F280:F282"/>
    <mergeCell ref="G280:G282"/>
    <mergeCell ref="H280:H282"/>
    <mergeCell ref="J280:J282"/>
    <mergeCell ref="C283:C286"/>
    <mergeCell ref="E283:E286"/>
    <mergeCell ref="F283:F286"/>
    <mergeCell ref="G283:G286"/>
    <mergeCell ref="H283:H286"/>
    <mergeCell ref="J283:J286"/>
    <mergeCell ref="E296:E297"/>
    <mergeCell ref="F194:F195"/>
    <mergeCell ref="G194:G195"/>
    <mergeCell ref="F196:F197"/>
    <mergeCell ref="G196:G197"/>
    <mergeCell ref="F200:F201"/>
    <mergeCell ref="G200:G201"/>
    <mergeCell ref="F206:F207"/>
    <mergeCell ref="G206:G207"/>
    <mergeCell ref="F239:F241"/>
    <mergeCell ref="F236:F237"/>
    <mergeCell ref="G236:G237"/>
    <mergeCell ref="G239:G241"/>
    <mergeCell ref="F257:F259"/>
    <mergeCell ref="G257:G259"/>
    <mergeCell ref="F254:F255"/>
    <mergeCell ref="G254:G255"/>
    <mergeCell ref="F251:F252"/>
    <mergeCell ref="E18:E19"/>
    <mergeCell ref="E15:E16"/>
    <mergeCell ref="E11:E12"/>
    <mergeCell ref="E8:E9"/>
    <mergeCell ref="E49:E50"/>
    <mergeCell ref="E47:E48"/>
    <mergeCell ref="E37:E38"/>
    <mergeCell ref="E35:E36"/>
    <mergeCell ref="E33:E34"/>
    <mergeCell ref="E28:E30"/>
    <mergeCell ref="E26:E27"/>
    <mergeCell ref="E24:E25"/>
    <mergeCell ref="E21:E22"/>
    <mergeCell ref="H245:H246"/>
    <mergeCell ref="H247:H248"/>
    <mergeCell ref="F203:F204"/>
    <mergeCell ref="G203:G204"/>
    <mergeCell ref="E231:E232"/>
    <mergeCell ref="F214:F215"/>
    <mergeCell ref="G214:G215"/>
    <mergeCell ref="F211:F213"/>
    <mergeCell ref="C220:C222"/>
    <mergeCell ref="E220:E222"/>
    <mergeCell ref="F209:F210"/>
    <mergeCell ref="H239:H241"/>
    <mergeCell ref="G271:G273"/>
    <mergeCell ref="F269:F270"/>
    <mergeCell ref="G269:G270"/>
    <mergeCell ref="F267:F268"/>
    <mergeCell ref="G267:G268"/>
    <mergeCell ref="F261:F263"/>
    <mergeCell ref="G261:G263"/>
    <mergeCell ref="J269:J270"/>
    <mergeCell ref="J271:J273"/>
    <mergeCell ref="H271:H273"/>
    <mergeCell ref="H269:H270"/>
    <mergeCell ref="J267:J268"/>
    <mergeCell ref="J261:J263"/>
    <mergeCell ref="J254:J255"/>
    <mergeCell ref="J239:J241"/>
    <mergeCell ref="C239:C241"/>
    <mergeCell ref="E239:E241"/>
    <mergeCell ref="C254:C255"/>
    <mergeCell ref="H257:H259"/>
    <mergeCell ref="H261:H263"/>
    <mergeCell ref="H267:H268"/>
    <mergeCell ref="J243:J244"/>
    <mergeCell ref="C245:C246"/>
    <mergeCell ref="E245:E246"/>
    <mergeCell ref="J245:J246"/>
    <mergeCell ref="G245:G246"/>
    <mergeCell ref="G251:G252"/>
    <mergeCell ref="F247:F248"/>
    <mergeCell ref="G247:G248"/>
    <mergeCell ref="J247:J248"/>
    <mergeCell ref="C247:C248"/>
    <mergeCell ref="E247:E248"/>
    <mergeCell ref="J257:J259"/>
    <mergeCell ref="G243:G244"/>
    <mergeCell ref="E243:E244"/>
    <mergeCell ref="C243:C244"/>
    <mergeCell ref="J251:J252"/>
    <mergeCell ref="J224:J226"/>
    <mergeCell ref="C227:C228"/>
    <mergeCell ref="E227:E228"/>
    <mergeCell ref="J236:J237"/>
    <mergeCell ref="C236:C237"/>
    <mergeCell ref="E236:E237"/>
    <mergeCell ref="H233:H235"/>
    <mergeCell ref="H236:H237"/>
    <mergeCell ref="G209:G210"/>
    <mergeCell ref="J229:J230"/>
    <mergeCell ref="J227:J228"/>
    <mergeCell ref="C224:C226"/>
    <mergeCell ref="E224:E226"/>
    <mergeCell ref="F224:F226"/>
    <mergeCell ref="G224:G226"/>
    <mergeCell ref="F227:F228"/>
    <mergeCell ref="G227:G228"/>
    <mergeCell ref="F229:F230"/>
    <mergeCell ref="G229:G230"/>
    <mergeCell ref="F233:F235"/>
    <mergeCell ref="G233:G235"/>
    <mergeCell ref="F231:F232"/>
    <mergeCell ref="G231:G232"/>
    <mergeCell ref="C231:C232"/>
    <mergeCell ref="E160:E161"/>
    <mergeCell ref="E251:E252"/>
    <mergeCell ref="C251:C252"/>
    <mergeCell ref="E177:E178"/>
    <mergeCell ref="J181:J182"/>
    <mergeCell ref="G181:G182"/>
    <mergeCell ref="J214:J215"/>
    <mergeCell ref="C214:C215"/>
    <mergeCell ref="E214:E215"/>
    <mergeCell ref="C206:C207"/>
    <mergeCell ref="E206:E207"/>
    <mergeCell ref="J206:J207"/>
    <mergeCell ref="J177:J178"/>
    <mergeCell ref="J209:J210"/>
    <mergeCell ref="C209:C210"/>
    <mergeCell ref="E209:E210"/>
    <mergeCell ref="E211:E213"/>
    <mergeCell ref="C233:C235"/>
    <mergeCell ref="E233:E235"/>
    <mergeCell ref="J231:J232"/>
    <mergeCell ref="J233:J235"/>
    <mergeCell ref="J188:J189"/>
    <mergeCell ref="G183:G184"/>
    <mergeCell ref="F188:F189"/>
    <mergeCell ref="F139:F140"/>
    <mergeCell ref="J160:J161"/>
    <mergeCell ref="J142:J143"/>
    <mergeCell ref="G139:G140"/>
    <mergeCell ref="C139:C140"/>
    <mergeCell ref="E139:E140"/>
    <mergeCell ref="J146:J147"/>
    <mergeCell ref="H142:H143"/>
    <mergeCell ref="H146:H147"/>
    <mergeCell ref="J150:J151"/>
    <mergeCell ref="G150:G151"/>
    <mergeCell ref="C160:C161"/>
    <mergeCell ref="H160:H161"/>
    <mergeCell ref="F160:F161"/>
    <mergeCell ref="C142:C143"/>
    <mergeCell ref="E142:E143"/>
    <mergeCell ref="G146:G147"/>
    <mergeCell ref="F150:F151"/>
    <mergeCell ref="G142:G143"/>
    <mergeCell ref="F142:F143"/>
    <mergeCell ref="F146:F147"/>
    <mergeCell ref="J139:J140"/>
    <mergeCell ref="C146:C147"/>
    <mergeCell ref="E146:E147"/>
    <mergeCell ref="J132:J133"/>
    <mergeCell ref="G137:G138"/>
    <mergeCell ref="J137:J138"/>
    <mergeCell ref="C132:C133"/>
    <mergeCell ref="C126:C127"/>
    <mergeCell ref="E132:E133"/>
    <mergeCell ref="J135:J136"/>
    <mergeCell ref="E135:E136"/>
    <mergeCell ref="C137:C138"/>
    <mergeCell ref="E126:E127"/>
    <mergeCell ref="F137:F138"/>
    <mergeCell ref="C130:C131"/>
    <mergeCell ref="H126:H127"/>
    <mergeCell ref="H130:H131"/>
    <mergeCell ref="I35:I36"/>
    <mergeCell ref="I28:I30"/>
    <mergeCell ref="F28:F30"/>
    <mergeCell ref="J18:J19"/>
    <mergeCell ref="C18:C19"/>
    <mergeCell ref="J33:J34"/>
    <mergeCell ref="J35:J36"/>
    <mergeCell ref="I26:I27"/>
    <mergeCell ref="J24:J25"/>
    <mergeCell ref="J21:J22"/>
    <mergeCell ref="I18:I19"/>
    <mergeCell ref="F18:F19"/>
    <mergeCell ref="I21:I22"/>
    <mergeCell ref="I24:I25"/>
    <mergeCell ref="F21:F22"/>
    <mergeCell ref="F26:F27"/>
    <mergeCell ref="J26:J27"/>
    <mergeCell ref="C24:C25"/>
    <mergeCell ref="J28:J30"/>
    <mergeCell ref="G21:G22"/>
    <mergeCell ref="G26:G27"/>
    <mergeCell ref="C35:C36"/>
    <mergeCell ref="G33:G34"/>
    <mergeCell ref="F33:F34"/>
    <mergeCell ref="I15:I16"/>
    <mergeCell ref="G15:G16"/>
    <mergeCell ref="C117:C118"/>
    <mergeCell ref="E117:E118"/>
    <mergeCell ref="G117:G118"/>
    <mergeCell ref="J117:J118"/>
    <mergeCell ref="E119:E120"/>
    <mergeCell ref="C119:C120"/>
    <mergeCell ref="G47:G48"/>
    <mergeCell ref="I37:I38"/>
    <mergeCell ref="J59:J60"/>
    <mergeCell ref="J56:J57"/>
    <mergeCell ref="C37:C38"/>
    <mergeCell ref="I47:I48"/>
    <mergeCell ref="J47:J48"/>
    <mergeCell ref="F35:F36"/>
    <mergeCell ref="C72:C73"/>
    <mergeCell ref="F72:F73"/>
    <mergeCell ref="G72:G73"/>
    <mergeCell ref="J96:J98"/>
    <mergeCell ref="J99:J101"/>
    <mergeCell ref="J103:J104"/>
    <mergeCell ref="J106:J107"/>
    <mergeCell ref="G119:G120"/>
    <mergeCell ref="N5:N6"/>
    <mergeCell ref="I5:I6"/>
    <mergeCell ref="F8:F9"/>
    <mergeCell ref="F11:F12"/>
    <mergeCell ref="J8:J9"/>
    <mergeCell ref="J11:J12"/>
    <mergeCell ref="M5:M6"/>
    <mergeCell ref="K5:K6"/>
    <mergeCell ref="L5:L6"/>
    <mergeCell ref="G11:G12"/>
    <mergeCell ref="F5:F6"/>
    <mergeCell ref="G5:G6"/>
    <mergeCell ref="I11:I12"/>
    <mergeCell ref="J5:J6"/>
    <mergeCell ref="I8:I9"/>
    <mergeCell ref="H5:H6"/>
    <mergeCell ref="H8:H9"/>
    <mergeCell ref="H11:H12"/>
    <mergeCell ref="C33:C34"/>
    <mergeCell ref="C49:C50"/>
    <mergeCell ref="F49:F50"/>
    <mergeCell ref="J49:J50"/>
    <mergeCell ref="G49:G50"/>
    <mergeCell ref="D5:E5"/>
    <mergeCell ref="B5:C5"/>
    <mergeCell ref="G35:G36"/>
    <mergeCell ref="C26:C27"/>
    <mergeCell ref="C8:C9"/>
    <mergeCell ref="C11:C12"/>
    <mergeCell ref="C15:C16"/>
    <mergeCell ref="G28:G30"/>
    <mergeCell ref="G8:G9"/>
    <mergeCell ref="F24:F25"/>
    <mergeCell ref="F15:F16"/>
    <mergeCell ref="C21:C22"/>
    <mergeCell ref="G24:G25"/>
    <mergeCell ref="G18:G19"/>
    <mergeCell ref="C28:C30"/>
    <mergeCell ref="J15:J16"/>
    <mergeCell ref="F37:F38"/>
    <mergeCell ref="G37:G38"/>
    <mergeCell ref="H49:H50"/>
    <mergeCell ref="C47:C48"/>
    <mergeCell ref="F47:F48"/>
    <mergeCell ref="J37:J38"/>
    <mergeCell ref="I49:I50"/>
    <mergeCell ref="C56:C57"/>
    <mergeCell ref="F56:F57"/>
    <mergeCell ref="G56:G57"/>
    <mergeCell ref="I56:I57"/>
    <mergeCell ref="E72:E73"/>
    <mergeCell ref="E59:E60"/>
    <mergeCell ref="G59:G60"/>
    <mergeCell ref="E56:E57"/>
    <mergeCell ref="J72:J73"/>
    <mergeCell ref="C59:C60"/>
    <mergeCell ref="F59:F60"/>
    <mergeCell ref="H59:H60"/>
    <mergeCell ref="H72:H73"/>
    <mergeCell ref="H56:H57"/>
    <mergeCell ref="G96:G98"/>
    <mergeCell ref="H86:H88"/>
    <mergeCell ref="J166:J167"/>
    <mergeCell ref="F166:F167"/>
    <mergeCell ref="C164:C165"/>
    <mergeCell ref="E164:E165"/>
    <mergeCell ref="G164:G165"/>
    <mergeCell ref="F164:F165"/>
    <mergeCell ref="J86:J88"/>
    <mergeCell ref="F103:F104"/>
    <mergeCell ref="G103:G104"/>
    <mergeCell ref="C106:C107"/>
    <mergeCell ref="G89:G91"/>
    <mergeCell ref="G86:G88"/>
    <mergeCell ref="E99:E101"/>
    <mergeCell ref="E103:E104"/>
    <mergeCell ref="C89:C91"/>
    <mergeCell ref="G92:G93"/>
    <mergeCell ref="C103:C104"/>
    <mergeCell ref="C114:C115"/>
    <mergeCell ref="J126:J127"/>
    <mergeCell ref="G126:G127"/>
    <mergeCell ref="C135:C136"/>
    <mergeCell ref="H150:H151"/>
    <mergeCell ref="C86:C88"/>
    <mergeCell ref="C92:C93"/>
    <mergeCell ref="E92:E93"/>
    <mergeCell ref="E86:E88"/>
    <mergeCell ref="E106:E107"/>
    <mergeCell ref="C96:C98"/>
    <mergeCell ref="E89:E91"/>
    <mergeCell ref="F86:F88"/>
    <mergeCell ref="F89:F91"/>
    <mergeCell ref="F99:F101"/>
    <mergeCell ref="F92:F93"/>
    <mergeCell ref="F96:F98"/>
    <mergeCell ref="E96:E98"/>
    <mergeCell ref="G188:G189"/>
    <mergeCell ref="J171:J172"/>
    <mergeCell ref="E173:E174"/>
    <mergeCell ref="J173:J174"/>
    <mergeCell ref="G173:G174"/>
    <mergeCell ref="C179:C180"/>
    <mergeCell ref="E179:E180"/>
    <mergeCell ref="J179:J180"/>
    <mergeCell ref="C177:C178"/>
    <mergeCell ref="F177:F178"/>
    <mergeCell ref="G177:G178"/>
    <mergeCell ref="F171:F172"/>
    <mergeCell ref="H179:H180"/>
    <mergeCell ref="G179:G180"/>
    <mergeCell ref="C183:C184"/>
    <mergeCell ref="J185:J186"/>
    <mergeCell ref="E183:E184"/>
    <mergeCell ref="H183:H184"/>
    <mergeCell ref="C171:C172"/>
    <mergeCell ref="C173:C174"/>
    <mergeCell ref="E171:E172"/>
    <mergeCell ref="C181:C182"/>
    <mergeCell ref="E181:E182"/>
    <mergeCell ref="E188:E189"/>
    <mergeCell ref="H89:H91"/>
    <mergeCell ref="H92:H93"/>
    <mergeCell ref="J119:J120"/>
    <mergeCell ref="J121:J122"/>
    <mergeCell ref="J183:J184"/>
    <mergeCell ref="J123:J124"/>
    <mergeCell ref="H96:H98"/>
    <mergeCell ref="H119:H120"/>
    <mergeCell ref="F183:F184"/>
    <mergeCell ref="G106:G107"/>
    <mergeCell ref="F106:F107"/>
    <mergeCell ref="J164:J165"/>
    <mergeCell ref="G171:G172"/>
    <mergeCell ref="F181:F182"/>
    <mergeCell ref="F173:F174"/>
    <mergeCell ref="F179:F180"/>
    <mergeCell ref="H112:H113"/>
    <mergeCell ref="H114:H115"/>
    <mergeCell ref="G112:G113"/>
    <mergeCell ref="F119:F120"/>
    <mergeCell ref="F117:F118"/>
    <mergeCell ref="F121:F122"/>
    <mergeCell ref="G123:G124"/>
    <mergeCell ref="G99:G101"/>
    <mergeCell ref="E168:E169"/>
    <mergeCell ref="E166:E167"/>
    <mergeCell ref="G168:G169"/>
    <mergeCell ref="J168:J169"/>
    <mergeCell ref="J112:J113"/>
    <mergeCell ref="J108:J109"/>
    <mergeCell ref="F114:F115"/>
    <mergeCell ref="E108:E109"/>
    <mergeCell ref="H108:H109"/>
    <mergeCell ref="F123:F124"/>
    <mergeCell ref="E137:E138"/>
    <mergeCell ref="G132:G133"/>
    <mergeCell ref="F126:F127"/>
    <mergeCell ref="F130:F131"/>
    <mergeCell ref="F132:F133"/>
    <mergeCell ref="F135:F136"/>
    <mergeCell ref="G166:G167"/>
    <mergeCell ref="F168:F169"/>
    <mergeCell ref="G135:G136"/>
    <mergeCell ref="G160:G161"/>
    <mergeCell ref="E123:E124"/>
    <mergeCell ref="J130:J131"/>
    <mergeCell ref="H132:H133"/>
    <mergeCell ref="H135:H136"/>
    <mergeCell ref="C121:C122"/>
    <mergeCell ref="G121:G122"/>
    <mergeCell ref="E150:E151"/>
    <mergeCell ref="C150:C151"/>
    <mergeCell ref="C112:C113"/>
    <mergeCell ref="E112:E113"/>
    <mergeCell ref="F112:F113"/>
    <mergeCell ref="C99:C101"/>
    <mergeCell ref="J114:J115"/>
    <mergeCell ref="G114:G115"/>
    <mergeCell ref="E114:E115"/>
    <mergeCell ref="C108:C109"/>
    <mergeCell ref="F108:F109"/>
    <mergeCell ref="G108:G109"/>
    <mergeCell ref="C123:C124"/>
    <mergeCell ref="H121:H122"/>
    <mergeCell ref="H123:H124"/>
    <mergeCell ref="E121:E122"/>
    <mergeCell ref="H99:H101"/>
    <mergeCell ref="H103:H104"/>
    <mergeCell ref="H106:H107"/>
    <mergeCell ref="H139:H140"/>
    <mergeCell ref="H137:H138"/>
    <mergeCell ref="H117:H118"/>
    <mergeCell ref="J194:J195"/>
    <mergeCell ref="C194:C195"/>
    <mergeCell ref="E194:E195"/>
    <mergeCell ref="C196:C197"/>
    <mergeCell ref="E196:E197"/>
    <mergeCell ref="E203:E204"/>
    <mergeCell ref="C203:C204"/>
    <mergeCell ref="J203:J204"/>
    <mergeCell ref="J196:J197"/>
    <mergeCell ref="J200:J201"/>
    <mergeCell ref="C200:C201"/>
    <mergeCell ref="E200:E201"/>
    <mergeCell ref="H200:H201"/>
    <mergeCell ref="H203:H204"/>
    <mergeCell ref="J220:J222"/>
    <mergeCell ref="J216:J218"/>
    <mergeCell ref="E216:E218"/>
    <mergeCell ref="C216:C218"/>
    <mergeCell ref="C211:C213"/>
    <mergeCell ref="J211:J213"/>
    <mergeCell ref="F220:F222"/>
    <mergeCell ref="G220:G222"/>
    <mergeCell ref="F216:F218"/>
    <mergeCell ref="G216:G218"/>
    <mergeCell ref="G211:G213"/>
    <mergeCell ref="C168:C169"/>
    <mergeCell ref="C166:C167"/>
    <mergeCell ref="E130:E131"/>
    <mergeCell ref="G130:G131"/>
    <mergeCell ref="F185:F186"/>
    <mergeCell ref="C269:C270"/>
    <mergeCell ref="E269:E270"/>
    <mergeCell ref="E271:E273"/>
    <mergeCell ref="C271:C273"/>
    <mergeCell ref="E257:E259"/>
    <mergeCell ref="C257:C259"/>
    <mergeCell ref="E261:E263"/>
    <mergeCell ref="C229:C230"/>
    <mergeCell ref="E229:E230"/>
    <mergeCell ref="E254:E255"/>
    <mergeCell ref="C185:C186"/>
    <mergeCell ref="E185:E186"/>
    <mergeCell ref="C267:C268"/>
    <mergeCell ref="E267:E268"/>
    <mergeCell ref="C261:C263"/>
    <mergeCell ref="F271:F273"/>
    <mergeCell ref="F245:F246"/>
    <mergeCell ref="F243:F244"/>
    <mergeCell ref="C188:C189"/>
    <mergeCell ref="H15:H16"/>
    <mergeCell ref="H18:H19"/>
    <mergeCell ref="H21:H22"/>
    <mergeCell ref="H24:H25"/>
    <mergeCell ref="H26:H27"/>
    <mergeCell ref="H33:H34"/>
    <mergeCell ref="H35:H36"/>
    <mergeCell ref="H37:H38"/>
    <mergeCell ref="H47:H48"/>
    <mergeCell ref="H28:H30"/>
    <mergeCell ref="H254:H255"/>
    <mergeCell ref="H209:H210"/>
    <mergeCell ref="H211:H213"/>
    <mergeCell ref="H214:H215"/>
    <mergeCell ref="H216:H218"/>
    <mergeCell ref="H164:H165"/>
    <mergeCell ref="H166:H167"/>
    <mergeCell ref="H168:H169"/>
    <mergeCell ref="H171:H172"/>
    <mergeCell ref="H173:H174"/>
    <mergeCell ref="H220:H222"/>
    <mergeCell ref="H224:H226"/>
    <mergeCell ref="H227:H228"/>
    <mergeCell ref="H229:H230"/>
    <mergeCell ref="H231:H232"/>
    <mergeCell ref="H206:H207"/>
    <mergeCell ref="H177:H178"/>
    <mergeCell ref="H181:H182"/>
    <mergeCell ref="H194:H195"/>
    <mergeCell ref="H196:H197"/>
    <mergeCell ref="H251:H252"/>
    <mergeCell ref="H185:H186"/>
    <mergeCell ref="H188:H189"/>
    <mergeCell ref="H243:H244"/>
    <mergeCell ref="E354:E355"/>
    <mergeCell ref="H354:H355"/>
    <mergeCell ref="J352:J353"/>
    <mergeCell ref="J354:J355"/>
    <mergeCell ref="H348:H349"/>
    <mergeCell ref="E348:E349"/>
    <mergeCell ref="C348:C349"/>
    <mergeCell ref="J358:J359"/>
    <mergeCell ref="C352:C353"/>
    <mergeCell ref="E352:E353"/>
    <mergeCell ref="C361:C363"/>
    <mergeCell ref="E361:E363"/>
    <mergeCell ref="H361:H363"/>
    <mergeCell ref="J361:J363"/>
    <mergeCell ref="C364:C365"/>
    <mergeCell ref="E364:E365"/>
    <mergeCell ref="H364:H365"/>
    <mergeCell ref="J364:J365"/>
    <mergeCell ref="C366:C368"/>
    <mergeCell ref="E366:E368"/>
    <mergeCell ref="H366:H368"/>
    <mergeCell ref="J366:J368"/>
    <mergeCell ref="E369:E371"/>
    <mergeCell ref="C369:C371"/>
    <mergeCell ref="H369:H371"/>
    <mergeCell ref="E372:E373"/>
    <mergeCell ref="C372:C373"/>
    <mergeCell ref="H372:H373"/>
    <mergeCell ref="J369:J371"/>
    <mergeCell ref="J372:J373"/>
    <mergeCell ref="B378:B379"/>
    <mergeCell ref="C378:C379"/>
    <mergeCell ref="E378:E379"/>
    <mergeCell ref="H378:H379"/>
    <mergeCell ref="J378:J379"/>
    <mergeCell ref="E409:E410"/>
    <mergeCell ref="C409:C410"/>
    <mergeCell ref="C411:C412"/>
    <mergeCell ref="E411:E412"/>
    <mergeCell ref="H409:H410"/>
    <mergeCell ref="H411:H412"/>
    <mergeCell ref="J409:J410"/>
    <mergeCell ref="J411:J412"/>
    <mergeCell ref="B401:B402"/>
    <mergeCell ref="E401:E402"/>
    <mergeCell ref="C401:C402"/>
    <mergeCell ref="E403:E405"/>
    <mergeCell ref="C403:C405"/>
    <mergeCell ref="B403:B405"/>
    <mergeCell ref="J403:J405"/>
    <mergeCell ref="H403:H405"/>
    <mergeCell ref="H401:H402"/>
    <mergeCell ref="I401:I402"/>
    <mergeCell ref="J401:J402"/>
    <mergeCell ref="G401:G402"/>
    <mergeCell ref="C424:C425"/>
    <mergeCell ref="E427:E429"/>
    <mergeCell ref="C427:C429"/>
    <mergeCell ref="I424:I425"/>
    <mergeCell ref="J424:J425"/>
    <mergeCell ref="H424:H425"/>
    <mergeCell ref="G427:G429"/>
    <mergeCell ref="I427:I429"/>
    <mergeCell ref="J427:J429"/>
    <mergeCell ref="H427:H429"/>
    <mergeCell ref="E424:E425"/>
    <mergeCell ref="E432:E433"/>
    <mergeCell ref="C432:C433"/>
    <mergeCell ref="G432:G433"/>
    <mergeCell ref="H432:H433"/>
    <mergeCell ref="J432:J433"/>
    <mergeCell ref="E434:E435"/>
    <mergeCell ref="C434:C435"/>
    <mergeCell ref="H434:H435"/>
    <mergeCell ref="G434:G435"/>
    <mergeCell ref="J434:J435"/>
  </mergeCells>
  <phoneticPr fontId="2" type="noConversion"/>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Plati catre beneficiari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Filoti</dc:creator>
  <cp:lastModifiedBy>ADRSE</cp:lastModifiedBy>
  <cp:lastPrinted>2025-10-09T11:24:41Z</cp:lastPrinted>
  <dcterms:created xsi:type="dcterms:W3CDTF">2015-06-05T18:17:20Z</dcterms:created>
  <dcterms:modified xsi:type="dcterms:W3CDTF">2025-11-04T10:42:40Z</dcterms:modified>
</cp:coreProperties>
</file>