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Materiale AM 2021-2027\Stadiu Plati catre beneficiari\"/>
    </mc:Choice>
  </mc:AlternateContent>
  <xr:revisionPtr revIDLastSave="0" documentId="13_ncr:1_{08AA9BB2-5CB7-416E-85FA-EF205987C6D2}" xr6:coauthVersionLast="45" xr6:coauthVersionMax="47" xr10:uidLastSave="{00000000-0000-0000-0000-000000000000}"/>
  <bookViews>
    <workbookView xWindow="-120" yWindow="-120" windowWidth="29040" windowHeight="15840" xr2:uid="{00000000-000D-0000-FFFF-FFFF00000000}"/>
  </bookViews>
  <sheets>
    <sheet name="Plati catre beneficiari" sheetId="1" r:id="rId1"/>
  </sheets>
  <definedNames>
    <definedName name="_xlnm._FilterDatabase" localSheetId="0" hidden="1">'Plati catre beneficiari'!$B$6:$N$353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74" i="1" l="1"/>
  <c r="J374" i="1"/>
  <c r="J372" i="1"/>
  <c r="J369" i="1"/>
  <c r="J366" i="1"/>
  <c r="J364" i="1"/>
  <c r="J361" i="1"/>
  <c r="J360" i="1"/>
  <c r="J358" i="1"/>
  <c r="J357" i="1"/>
  <c r="J356" i="1"/>
  <c r="J354" i="1"/>
  <c r="J352" i="1"/>
  <c r="J351" i="1"/>
  <c r="J350" i="1"/>
  <c r="J349" i="1"/>
  <c r="J348" i="1"/>
  <c r="J347" i="1"/>
  <c r="J344" i="1"/>
  <c r="J342" i="1"/>
  <c r="J341" i="1"/>
  <c r="J339" i="1"/>
  <c r="J337" i="1"/>
  <c r="J335" i="1"/>
  <c r="J334" i="1"/>
  <c r="J331" i="1"/>
  <c r="J304" i="1"/>
  <c r="J330" i="1"/>
  <c r="J327" i="1"/>
  <c r="J324" i="1"/>
  <c r="J321" i="1"/>
  <c r="J320" i="1"/>
  <c r="J319" i="1" l="1"/>
  <c r="J318" i="1"/>
  <c r="J316" i="1"/>
  <c r="J313" i="1"/>
  <c r="J312" i="1"/>
  <c r="J309" i="1"/>
  <c r="J307" i="1"/>
  <c r="J306" i="1"/>
  <c r="J302" i="1" l="1"/>
  <c r="J299" i="1"/>
  <c r="J298" i="1" l="1"/>
  <c r="J296" i="1"/>
  <c r="J294" i="1"/>
  <c r="J292" i="1"/>
  <c r="J290" i="1"/>
  <c r="J288" i="1"/>
  <c r="J287" i="1"/>
  <c r="J283" i="1"/>
  <c r="J280" i="1"/>
  <c r="J277" i="1"/>
  <c r="J276" i="1"/>
  <c r="J275" i="1" l="1"/>
  <c r="J274" i="1"/>
  <c r="J271" i="1"/>
  <c r="J269" i="1"/>
  <c r="J267" i="1" l="1"/>
  <c r="J266" i="1" l="1"/>
  <c r="J265" i="1"/>
  <c r="J264" i="1"/>
  <c r="J261" i="1"/>
  <c r="J257" i="1"/>
  <c r="J256" i="1"/>
  <c r="J254" i="1"/>
  <c r="J253" i="1"/>
  <c r="J251" i="1"/>
  <c r="J250" i="1"/>
  <c r="J249" i="1"/>
  <c r="J247" i="1"/>
  <c r="J245" i="1"/>
  <c r="J243" i="1"/>
  <c r="J242" i="1"/>
  <c r="J239" i="1"/>
  <c r="J238" i="1"/>
  <c r="J236" i="1"/>
  <c r="J233" i="1"/>
  <c r="J231" i="1"/>
  <c r="J229" i="1"/>
  <c r="J227" i="1"/>
  <c r="J224" i="1"/>
  <c r="J220" i="1"/>
  <c r="J219" i="1" l="1"/>
  <c r="J216" i="1"/>
  <c r="J214" i="1"/>
  <c r="J211" i="1"/>
  <c r="J209" i="1"/>
  <c r="J208" i="1"/>
  <c r="J206" i="1"/>
  <c r="J205" i="1"/>
  <c r="J203" i="1"/>
  <c r="J202" i="1"/>
  <c r="J200" i="1"/>
  <c r="J199" i="1"/>
  <c r="J198" i="1"/>
  <c r="J196" i="1"/>
  <c r="J194" i="1"/>
  <c r="J188" i="1"/>
  <c r="J187" i="1"/>
  <c r="J185" i="1"/>
  <c r="J183" i="1"/>
  <c r="J181" i="1" l="1"/>
  <c r="J179" i="1"/>
  <c r="J173" i="1"/>
  <c r="J171" i="1"/>
  <c r="J170" i="1"/>
  <c r="J168" i="1"/>
  <c r="J166" i="1"/>
  <c r="J164" i="1" l="1"/>
  <c r="J150" i="1"/>
  <c r="J139" i="1" l="1"/>
  <c r="J72" i="1" l="1"/>
  <c r="J26" i="1" l="1"/>
  <c r="J24" i="1"/>
  <c r="J23" i="1"/>
  <c r="J21" i="1"/>
  <c r="J20" i="1"/>
  <c r="J18" i="1"/>
  <c r="J17" i="1"/>
  <c r="J15" i="1"/>
  <c r="J14" i="1"/>
  <c r="J13" i="1"/>
  <c r="J11" i="1"/>
  <c r="J10" i="1"/>
  <c r="J8" i="1"/>
  <c r="J7" i="1"/>
</calcChain>
</file>

<file path=xl/sharedStrings.xml><?xml version="1.0" encoding="utf-8"?>
<sst xmlns="http://schemas.openxmlformats.org/spreadsheetml/2006/main" count="2039" uniqueCount="268">
  <si>
    <t>Număr ordin de plata</t>
  </si>
  <si>
    <t>Data</t>
  </si>
  <si>
    <t xml:space="preserve">Beneficiar </t>
  </si>
  <si>
    <t>Nr. CR/CP/Cerere prefinantare</t>
  </si>
  <si>
    <t>Agenția pentru Dezvoltare Regională a Regiunii de Dezvoltare Sud – Est</t>
  </si>
  <si>
    <t>FEDR</t>
  </si>
  <si>
    <t>CPREF 1</t>
  </si>
  <si>
    <t>CR 1</t>
  </si>
  <si>
    <t>BS</t>
  </si>
  <si>
    <t>CPREF 2</t>
  </si>
  <si>
    <t>CR2</t>
  </si>
  <si>
    <t>CPREF 3</t>
  </si>
  <si>
    <t>CPREF 4</t>
  </si>
  <si>
    <t>CR4</t>
  </si>
  <si>
    <t>CPREF 5</t>
  </si>
  <si>
    <t>CR 5</t>
  </si>
  <si>
    <t>CPREF 6</t>
  </si>
  <si>
    <t>CR 6</t>
  </si>
  <si>
    <t>CPREF 7</t>
  </si>
  <si>
    <t>2.1</t>
  </si>
  <si>
    <t>CR1</t>
  </si>
  <si>
    <t>4.1</t>
  </si>
  <si>
    <t>Prioritate</t>
  </si>
  <si>
    <t>Actiunea</t>
  </si>
  <si>
    <t>Cod SMIS</t>
  </si>
  <si>
    <t>nr</t>
  </si>
  <si>
    <t>denumire</t>
  </si>
  <si>
    <t>Valoare platita, din care:</t>
  </si>
  <si>
    <t>CPREF1</t>
  </si>
  <si>
    <t>CR7</t>
  </si>
  <si>
    <t>Asistenta tehnica</t>
  </si>
  <si>
    <t>O regiune cu localitati prietenoase cu mediul si mai rezilienta la riscuri</t>
  </si>
  <si>
    <t>O regiune accesibila</t>
  </si>
  <si>
    <t>O regiune atractiva</t>
  </si>
  <si>
    <t>Valoare</t>
  </si>
  <si>
    <t>Sursa</t>
  </si>
  <si>
    <t>lei</t>
  </si>
  <si>
    <t>4.1 Investiții destinate reabilitării și modernizării infrastructurii rutiere de importanță
regională pentru asigurarea conectivității la rețeaua TEN-T</t>
  </si>
  <si>
    <t>6.1</t>
  </si>
  <si>
    <t>CP1</t>
  </si>
  <si>
    <t>5.1</t>
  </si>
  <si>
    <t>Dezvoltarea infrastructurii educaționale la nivelul învățământului preșcolar</t>
  </si>
  <si>
    <t xml:space="preserve"> Îmbunătățirea eficienței energetice a clădirilor publice (inclusiv a celor cu statut de monument istoric) și a cladirilor rezidențiale în funcție de potențialul de reducere a consumului, respectiv reducerea emisiilor de carbon, inclusiv consolidarea acestora în funcție de riscurile identificate (inclusiv seismice)</t>
  </si>
  <si>
    <t>Îmbunătățirea eficienței energetice a clădirilor publice (inclusiv a celor cu statut de monument istoric) și a cladirilor rezidențiale în funcție de potențialul de reducere a consumului, respectiv reducerea emisiilor de carbon, inclusiv consolidarea acestora în funcție de riscurile identificate (inclusiv seismice)</t>
  </si>
  <si>
    <t>Investiții destinate reabilitării și modernizării infrastructurii rutiere de importanță
regională pentru asigurarea conectivității la rețeaua TEN-T</t>
  </si>
  <si>
    <t xml:space="preserve"> Dezvoltare integrată (DUI) în zonele urbane prin regenerare urbană, conservarea patrimoniului și dezvoltarea turismului</t>
  </si>
  <si>
    <t>O regiune educată</t>
  </si>
  <si>
    <t>O regiune cu emisii de carbon reduse</t>
  </si>
  <si>
    <t>3.1</t>
  </si>
  <si>
    <t>Reducerea emisiilor de carbon în municipiile reședința de județ si zona lor funcțională prin investiții pentru dezvoltarea infrastructurii urbane curate (infrastructuri de transport, ciclism, material rulant, combustibili alternativi, culoare de mobilitate), bazate pe planurile de mobilitate urbana durabilă</t>
  </si>
  <si>
    <t>O regiune atractivă</t>
  </si>
  <si>
    <t>UAT Oraș Însurăței</t>
  </si>
  <si>
    <t>5.2</t>
  </si>
  <si>
    <t>CP 1</t>
  </si>
  <si>
    <t>UAT Com Valu lui Traian</t>
  </si>
  <si>
    <t>UAT Mun Medgidia</t>
  </si>
  <si>
    <t>CPREF2</t>
  </si>
  <si>
    <t>UAT Com Scânteiești</t>
  </si>
  <si>
    <t>Parohia „Buna Vestire” Tulcea</t>
  </si>
  <si>
    <t>Parohia „Sfântul Nicolae” Sulina</t>
  </si>
  <si>
    <t>UAT Oraș Eforie</t>
  </si>
  <si>
    <t>Îmbunătățirea eficienței energetice a clădirilor publice (inclusiv a celor cu statut de monument
istoric) și a clădirilor rezidențiale în funcție de potențialul de reducere a consumului, respectiv reducerea emisiilor de carbon, inclusiv consolidarea acestora în funcție de riscurile identificate (inclusiv seismice)</t>
  </si>
  <si>
    <t>Dezvoltare integrată (DUI) în zonele urbane prin regenerare urbană, conservarea patrimoniului și dezvoltarea turismului</t>
  </si>
  <si>
    <t>Asistența tehnică</t>
  </si>
  <si>
    <t>7</t>
  </si>
  <si>
    <t>CR8</t>
  </si>
  <si>
    <t>Parohia Isaccea I-Sf Gheorghe</t>
  </si>
  <si>
    <t>Total</t>
  </si>
  <si>
    <t>UAT Mun Mangalia</t>
  </si>
  <si>
    <t>UAT Mun Tecuci</t>
  </si>
  <si>
    <t>UAT Mun Tulcea</t>
  </si>
  <si>
    <t>UAT Oraș Măcin</t>
  </si>
  <si>
    <t>CR1 aferent CPREF1</t>
  </si>
  <si>
    <t>UAT Oraș Odobești</t>
  </si>
  <si>
    <t>UAT Oraș Negru Voda</t>
  </si>
  <si>
    <t>UAT Oraș Isaccea</t>
  </si>
  <si>
    <t>UAT Mun Brăila</t>
  </si>
  <si>
    <t>UAT Jud Constanța</t>
  </si>
  <si>
    <t>UAT Mun Rm Sărat</t>
  </si>
  <si>
    <t>UAT Oraș Panciu</t>
  </si>
  <si>
    <t>Dezvoltarea infrastructurii educaționale la nivelul învățământului primar și secundar</t>
  </si>
  <si>
    <t>UAT Oraș Sulina</t>
  </si>
  <si>
    <t>Spitalul de Boli Cronice Smeeni</t>
  </si>
  <si>
    <t>UAT Mun Focșani</t>
  </si>
  <si>
    <t>CR3</t>
  </si>
  <si>
    <t>CP2</t>
  </si>
  <si>
    <t>UAT Mun Braila</t>
  </si>
  <si>
    <t>UAT Com Naruja, Judet Vrancea</t>
  </si>
  <si>
    <t>UAT Com Fitionesti</t>
  </si>
  <si>
    <t>UAT Com Valea Sarii</t>
  </si>
  <si>
    <t>UAT Com Nufăru</t>
  </si>
  <si>
    <t>UAT Com Scanteiesti</t>
  </si>
  <si>
    <t>UAT Jud Galati</t>
  </si>
  <si>
    <t xml:space="preserve">UAT Oraș Isaccea </t>
  </si>
  <si>
    <t>UAT Oraș Macin</t>
  </si>
  <si>
    <t>UAT Jud Galați</t>
  </si>
  <si>
    <t>UAT Com Vizantea - Livezi</t>
  </si>
  <si>
    <t>CR1 TVA lit S</t>
  </si>
  <si>
    <t>UAT Com Murghiol</t>
  </si>
  <si>
    <t>UAT Oraș Mărășești</t>
  </si>
  <si>
    <t>6.2</t>
  </si>
  <si>
    <t xml:space="preserve"> Valorificarea potentialului turistic și conservarea patrimoniului în zone non-urbane</t>
  </si>
  <si>
    <t>Dezvoltarea infrastructurii educaționale la nivelul învățământului profesional și tehnic</t>
  </si>
  <si>
    <t>5.3</t>
  </si>
  <si>
    <t>CPREF3</t>
  </si>
  <si>
    <t>UAT Com Smardan</t>
  </si>
  <si>
    <t>UAT Mun Adjud</t>
  </si>
  <si>
    <t>UAT Com Naruja, Județ Vrancea</t>
  </si>
  <si>
    <t>Parohia Sf Nicolae  Sulina</t>
  </si>
  <si>
    <t>CP3</t>
  </si>
  <si>
    <t>UAT Oras Macin</t>
  </si>
  <si>
    <t>UAT Oraș Pătârlagele</t>
  </si>
  <si>
    <t>UAT Oraș Insuratei</t>
  </si>
  <si>
    <t>Parohia "Buna Vestire" Tulcea</t>
  </si>
  <si>
    <t>UAT Com Cudalbi</t>
  </si>
  <si>
    <t>UAT Mun Galați</t>
  </si>
  <si>
    <t>CR1 TVA lit J</t>
  </si>
  <si>
    <t>UAT Jud Buzău</t>
  </si>
  <si>
    <t>UAT Com Nufărul</t>
  </si>
  <si>
    <t>UAT Com Jirlău</t>
  </si>
  <si>
    <t>CP 1 bis TVA lit S</t>
  </si>
  <si>
    <t>Titlu proiect</t>
  </si>
  <si>
    <t>Sprijin pentru ADR SE în perioada 2022-2023 în vederea implementarii PR SE 2021-2027</t>
  </si>
  <si>
    <t>Reabilitarea și modernizarea infrastructurii de transport regional pe tronsonul funcțional de interes județean DN24D - DJ 251B - DJ 251A - DJ 251H - DJ 251 - DJ 255A – DN 25</t>
  </si>
  <si>
    <t>Reabilitarea Castelului de Apă din Grădina Publică, Brăila</t>
  </si>
  <si>
    <t>Eficientizare energetică a clădirii serviciului de ambulanță Tecuci, județul Galați</t>
  </si>
  <si>
    <t>Reabilitare termica si eficienta energetica la cladirea administrativa situata in satul Colacu comuna Valea Sarii</t>
  </si>
  <si>
    <t>Modernizare transport electric Calea Galati</t>
  </si>
  <si>
    <t>Modernizare transport electric Parc Monument - Radu Negru</t>
  </si>
  <si>
    <t>Modernizare transport electric Soseaua Baldovinesti</t>
  </si>
  <si>
    <t>Construire școală cu clasele grupa 0-grupaVIII, sală de educație fizică și sport, spațiu pentru afterschool anexă spațiu tehnic și împrejmuire în cartierul Tineretului, zona lotizată F, Comuna Valu lui Traian, jud. Constanta</t>
  </si>
  <si>
    <t>Cresterea eficienţei energetice a Spitalului Municipal Medgidia, Str. Ion Creangă, Nr. 18, LOT 1, Medgidia, Judeţul Constanţa- Etapa II</t>
  </si>
  <si>
    <t>Înființarea sistemului de transport public de călători cu material rulant ecologic, inclusiv infrastructură de parcare și facilități pentru bicicliști în cadrul coridorului de mobilitate urbană creat</t>
  </si>
  <si>
    <t>Imbunatatirea serviciilor educational recreative si a accesului la utilitati pentru populatia orasului Odobesti</t>
  </si>
  <si>
    <t>Infiintare transport public nepoluant pentru mobilitatea urbana a populatiei si reducerea emisiilor de carbon in orasul Odobesti</t>
  </si>
  <si>
    <t>Cresterea calitatii vietii populatiei in Orasul Odobesti Jud. Vrancea</t>
  </si>
  <si>
    <t>Construire si dotare Centru pentru educatie timpurie Lumea Copiilor</t>
  </si>
  <si>
    <t>Modernizarea, extinderea si dotarea infrastructurii invatamantului obligatoriu si Imbunatatirea spatiilor publice urbane - etapa I, in Orașul Isaccea</t>
  </si>
  <si>
    <t>Creșterea eficienței energetice în cadrul clădirilor publice ale UAT Măcin, respectiv Spitalul Orășenesc Măcin</t>
  </si>
  <si>
    <t>Sistematizarea pe verticala a zonei ”Gradina de Vara” Municipiul Mangalia, Judetul Constanta</t>
  </si>
  <si>
    <t>Cresterea eficientei energetice in cadrul cladirilor publice ale UAT Macin, respectiv Liceul "Gheorghe Munteanu Murgoci"</t>
  </si>
  <si>
    <t>Revitalizarea urbana a zonei Ceair din Orașul Isaccea, jud. Tulcea prin accesarea POR 13.1.</t>
  </si>
  <si>
    <t>Cresterea eficientei energetice a cladirilor publice, sediul Primariei Tecuci</t>
  </si>
  <si>
    <t>Modernizarea sediului Primăriei Municipiului Tulcea</t>
  </si>
  <si>
    <t>Reabilitare si modernizare Scoala Gimnaziala nr. 1 Eforie Nord, construire sala de sport, amplasare rezerva incendiu, refacere împrejmuire</t>
  </si>
  <si>
    <t>Investitiii in vederea eficientei energetice a Gradinitei nr. 4 Macin</t>
  </si>
  <si>
    <t>Înființarea Centrului de Excelență - Carmen Sylva - pentru servicii educaționale, culturale și recreative integrate și îmbunătățirea spațiilor publice urbane în Eforie Sud - Faza a II-a</t>
  </si>
  <si>
    <t>Imbunatatirea infrastructurii cultural - recreative si a spatiilor publice urbane pentru populatia Orasului Negru Voda</t>
  </si>
  <si>
    <t>Îmbunătățirea serviciilor educaționale, sociale și a serviciilor publice urbane</t>
  </si>
  <si>
    <t>Serviciu integrat de transport public urban în contextul dezvoltării durabile a orașului Isaccea</t>
  </si>
  <si>
    <t>Sprijin pentru ADR SE în perioada 2024-2025 în vederea implementării PR SE 2021-2027</t>
  </si>
  <si>
    <t>Renovarea cladirii Scolii gimnaziale nr. 1 din Municipiul Ramnicu Sarat, judetul Buzau</t>
  </si>
  <si>
    <t>Reabilitare Spital Smeeni, Sat Smeeni, Comuna Smeeni, Judetul Buzau</t>
  </si>
  <si>
    <t>Înființarea Centrului pentru Servicii Culturale, Educaționale și Reacreative - Ion Movilă și îmbunătățirea spațiilor publice urbane în Eforie Nord - Faza a II-a</t>
  </si>
  <si>
    <t>Resistematizarea infrastructurii de transport la nivelul municipiului Focsani, in vederea cresterii atractivitatii si accesabilitatii deplasarilor cu transportul public, cu bicicleta si pietonale</t>
  </si>
  <si>
    <t>Reabilitare, modernizare si dotare Palat Administrativ Constanta</t>
  </si>
  <si>
    <t>Implementarea unui sistem de management al traficului si monitorizare în Municipiul Focsani</t>
  </si>
  <si>
    <t>Reabilitarea si modernizarea liceului tehnologic “Eremia Grigorescu” din Orașul Marasesti, judetul Vrancea</t>
  </si>
  <si>
    <t>Cresterea eficienței energetice a imobilului din str. Brăilei nr. 35 - Renovare energetică imobil str. Brăilei nr. 35</t>
  </si>
  <si>
    <t>Îmbunătățirea eficienței energetice a grădiniței cu program normal nr 1 Cișmele</t>
  </si>
  <si>
    <t>Reabilitarea, modernizarea, extinderea si echiparea infrastructurii educationale pentru invatamantul profesional si tehnic si invatarea pe tot parcursul vietii - Colegiul tehnic "Gheorghe Bals" din Municipiul Adjud, jud. Vrancea</t>
  </si>
  <si>
    <t>Proiect integrat privind construire blocuri locuinte sociale, construire si dotare Centru Recreativ si modernizare drumuri locale in Orașul Pogoanele, jud. Buzau</t>
  </si>
  <si>
    <t>Extindere și modernizare variantă ocolitoare a Municipiului Galați- etapa a II a</t>
  </si>
  <si>
    <t>Reabilitarea și eficientizarea energetică a Spitalului Clinic de Obstetrică-Ginecologie Buna Vestire</t>
  </si>
  <si>
    <t>Cresterea mobilitatii urbane prin investitii cu caracter integrat in infrastructura de transport public pentru reducerea emisiilor GES</t>
  </si>
  <si>
    <t>Reabilitare in vederea cresterii eficientei energetice casă de cultură “ Coca Andronescu “, oraș Pătârlagele, jud. Buzău</t>
  </si>
  <si>
    <t>Dezvoltarea reţelei de piste dedicate circulaţiei bicicletelor, implementarea unui sistem de bike-sharing</t>
  </si>
  <si>
    <t>Renovare energetica a imobilului amplasat pe Calea Galati nr.346- corp C2</t>
  </si>
  <si>
    <t>Sprijinirea eficienței energetice in clădirile rezidențiale -  Blocul G11,  str. Brăilei, nr. 262 BIS</t>
  </si>
  <si>
    <t>Sprijinirea eficienței energetice în clădirile rezidențiale - Blocul I2, str. Siderurgiștilor nr. 20</t>
  </si>
  <si>
    <t>Creșterea eficienței energetice - reabilitare termică  a imobilului din Str. 1 Decembrie 1918, nr. 18, Bloc F</t>
  </si>
  <si>
    <t>Sprijinirea eficienței energetice în clădirile rezidențiale - Blocul G9, str. Brăilei nr. 260</t>
  </si>
  <si>
    <t>Imbunatatirea calitatii vietii populatiei in Orasul Odobesti Jud. Vrancea</t>
  </si>
  <si>
    <t>Sprijinirea eficienței energetice în clădirile rezidențiale - Blocul H3, str. Constructorilor, nr. 14</t>
  </si>
  <si>
    <t>Sprijinirea eficienței energetice în clădirile rezidențiale - Blocul Mures, str. Portului nr. 45</t>
  </si>
  <si>
    <t>Creşterea performanţei energetice şi lucrări conexe pentru clădirea Cinematografului Balada</t>
  </si>
  <si>
    <t>Creșterea performanței energetice și lucrări conexe pentru clădirea internat a Liceului cu Program Sportiv</t>
  </si>
  <si>
    <t>Creșterea eficienței energetice a Grădiniței cu program prelungit nr 9 - corp A și corp B</t>
  </si>
  <si>
    <t>Modernizarea transportului public în Municipiul Focșani</t>
  </si>
  <si>
    <t>Sprijinirea eficienței energetice în clădirile rezidențiale - Blocul Jiul, str. Portului nr. 47</t>
  </si>
  <si>
    <t>Creșterea eficienței energetice a Sălii de gimnastică Str. Dr. Al. Carnabel, Nr. 63</t>
  </si>
  <si>
    <t>Modernizarea Depoului de tramvaie nr. 1, a Bulevardului Siderurgiștilor, Tronson 2 și a Străzii Ștefan cel Mare - Etapa 2 - Modernizarea Depoului de Tramvaie Nr.1</t>
  </si>
  <si>
    <t>Reabilitare termica si modernizare energetica a instalatiilor aferente Spitalului Clinic Judetean de Urgenta „Sf. Apostol Andrei” Galati”</t>
  </si>
  <si>
    <t>Sprijinirea eficienței energetice în clădirile rezidențiale - Blocul G13, sc. 3, str. Victor Vilcovici nr. 1, municipiul Galați</t>
  </si>
  <si>
    <t>Reabilitare cămin cultural, comuna Năruja, Județul Vrancea</t>
  </si>
  <si>
    <t>Îmbunatatirea eficientei energetice, reducerea emisiilor de carbon si interventii auxiliare pentru scoala gimnaziala, comuna Fitionesti, judetul Vrancea</t>
  </si>
  <si>
    <t>Reabilitare cladire, internat - Liceul Teoretic Grigore Moisil</t>
  </si>
  <si>
    <t>Educație timpurie - Proiect pentru modernizarea si dotarea infrastructurii de educatie prescolara din orasul Panciu</t>
  </si>
  <si>
    <t>Construire centru cultural pentru tineret si modernizare strazi, etapa a III-a, in orasul Însuratei, judetul Braila</t>
  </si>
  <si>
    <t>Înfiintare centru de tineret Panciu</t>
  </si>
  <si>
    <t>Extindere,modernizare,dotare cladire scoala Nufaru,construire sala si terenuri de sport</t>
  </si>
  <si>
    <t>Cresterea eficientei energetice a cladirii publice – Consiliul Local din municipiul Medgidia, judetul Constanta</t>
  </si>
  <si>
    <t>Creșterea eficienței energetice și gestionarea inteligentă a energiei la școala gimnazială Fântânele în comuna Scânteiești, județul Galați</t>
  </si>
  <si>
    <t>Cresterea eficientei energetice a cladirilor publice – scoala gimnaziala Spiru Haret din municipiul Medgidia, judetul Constanta</t>
  </si>
  <si>
    <t>Creșterea eficienței energetice și gestionarea inteligentă a energiei la Școala Scânteiești în comuna Scânteiești, județul Galați</t>
  </si>
  <si>
    <t>Construire grădiniță și creșa și împrejmuire în Cartierul Tineretului - zona lotizată F, comuna Valu lui Traian, județul Constanta</t>
  </si>
  <si>
    <t>Amenajarea obiectivului turistic natural de utilitate publică - Lacul Belona, orașul Eforie</t>
  </si>
  <si>
    <t>Restaurarea, conservarea, amenajarea si punerea in valoare a Edificiului Roman cu Mozaic</t>
  </si>
  <si>
    <t>Modernizarea parcului auto de transport calatori din municipiul Tulcea prin achizitionarea de vehicule nepoluante pentru transportul public</t>
  </si>
  <si>
    <t>Restaurarea, conservarea, amenajarea si valorificarea cultural-turistică a Cetatii Carsium (Harsova)</t>
  </si>
  <si>
    <t>Renovarea clădirii Liceului Teoretic Ștefan cel Mare, municipiul Râmnicu Sărat, județul Buzău</t>
  </si>
  <si>
    <t>Extinderea, eabilitarea, modernizarea si dotarea Casei de Cultura, oras Panciu, judetul Crancea</t>
  </si>
  <si>
    <t>Reabilitare, modernizare si dotari Liceul Teoretic Jean Bart – scoala generala, orasul Sulina, judetul Tulcea</t>
  </si>
  <si>
    <t>Reabilitare Cămin Cultural, comuna Năruja, județul Vrancea</t>
  </si>
  <si>
    <t>Cresterea eficientei energetice a cladirilor publice – Scoala Gimnaziala Spiru Haret din municipiul Medgidia, judetul Constanta</t>
  </si>
  <si>
    <t>Îmbunatatirea eficientei energetice, reducerea emisiilor de carbon si interventii auxiliare pentru Scoala Gimnaziala, comuna Fitionesti, judetul Vrancea</t>
  </si>
  <si>
    <t>Reabilitare termica si creșterea  eficientei energetice unitate de  învățământ în comuna Vizantea Livezi</t>
  </si>
  <si>
    <t>Creare infrastructură de agrement în zona turistică Murighiol</t>
  </si>
  <si>
    <t>Creșterea eficienței energetice și gestionarea inteligentă a energiei la Școala Gimnazială Fântânele în comuna Scânteiești, județul Galați</t>
  </si>
  <si>
    <t>Cresterea eficientei energetice la obiectivul de investitii compus din Casa Miresei si Casa de Cultura din comuna Cudalbi, jud Galati</t>
  </si>
  <si>
    <t>Înfiintare Centru de Tineret Panciu</t>
  </si>
  <si>
    <t>Educatie timpurie - proiect pentru modernizarea si dotarea infrastructurii de educatie prescolara din orasul Panciu</t>
  </si>
  <si>
    <t>Extindere, modernizare, dotare cladire Scoala Nufaru,construire sala si terenuri de sport</t>
  </si>
  <si>
    <t>Reabilitarea și eficientizarea energetică a Căminului Cultural, strada Râmnicu Sărat, nr. 105, comuna Jirlău, județul Brăila</t>
  </si>
  <si>
    <t>Conservarea, protejarea si punerea in valoare a monumentului istoric Biserica Ortodoxa „Buna Vestire” din Tulcea</t>
  </si>
  <si>
    <t>Consolidarea, reabilitarea, restaurarea si promovarea Ansamblului Bisericii ortodoxe grecesti „Sf. Nicolae”, orasul Sulina, judetul Tulcea</t>
  </si>
  <si>
    <t>Lucrari de interventie in vederea restaurarii si conservarii lacasului de cult biserica ortodoxă „Sfantul  Gheorghe”, orasul Isaccea, judetul Tulcea</t>
  </si>
  <si>
    <t>Consolidare, restaurare și dotare Biblioteca Județeană Vasile Voiculescu Buzău</t>
  </si>
  <si>
    <t>Îmbunătățirea eficienței energetice a clădirilor publice (inclusiv a celor cu statut de monument istoric) și a clădirilor rezidențiale în funcție de potențialul de reducere a consumului, respectiv reducerea emisiilor de carbon, inclusiv consolidarea acestora în funcție de riscurile identificate (inclusiv seismice)</t>
  </si>
  <si>
    <t>UAT Com Fiționesti</t>
  </si>
  <si>
    <t>CR 2</t>
  </si>
  <si>
    <t>Creșterea eficienței energetice - Reabilitarea și modernizarea Colegiului de Industrie Alimentară ”Elena Doamna” Galați - Atelier și Corp Școală</t>
  </si>
  <si>
    <t>O regiune competitivă prin inovare, digitalizare și întreprinderi dinamice</t>
  </si>
  <si>
    <t>1.5</t>
  </si>
  <si>
    <t>Sprijinirea companiilor prin intermediul infrastructurilor suport de afaceri</t>
  </si>
  <si>
    <t>SC MERKAL M.E. SRL</t>
  </si>
  <si>
    <t>Construire incubator afaceri creative P+1E și împrejmuire teren</t>
  </si>
  <si>
    <t>CR 3</t>
  </si>
  <si>
    <t>CP 2</t>
  </si>
  <si>
    <t>Imbunătăţirea calităţii vieţii populaţiei în municipiul Adjud,judeţul Vrancea, componenta A</t>
  </si>
  <si>
    <t>Îmbunatatirea calitatii vietii populatiei in municipiul Adjud, Judetul Vrancea - obiective Adjudu Vechi</t>
  </si>
  <si>
    <t>Renovare energetică a clădirilor rezidențiale din Municipiul Tecuci - blocul P1</t>
  </si>
  <si>
    <t>Creșterea eficienței energetice la obiectivul de investiții compus din Casa miresei și casa de cultura din comuna Cudalbi, județ Galați</t>
  </si>
  <si>
    <t>Salvarea și punerea în valoare a mormântului pictat Hypogeu</t>
  </si>
  <si>
    <t>Sprijinirea eficienței energetice în clădirile rezidențiale- Blocul K7, str. Victor Vîlcovici nr.10</t>
  </si>
  <si>
    <t>Renovarea energetică a clădirilor rezidențiale din Municipiul Tecuci - blocul E3A”</t>
  </si>
  <si>
    <t>Îmbunatățirea serviciilor educațional recreative și a accesului la utilități pentru populația orașului Odobești</t>
  </si>
  <si>
    <t>Cpref3</t>
  </si>
  <si>
    <t>Cpref1</t>
  </si>
  <si>
    <t>Modernizarea Depoului de tramvaie nr. 1, a Bulevardului Siderurgiștilor, Tronson 2 și a Străzii Ștefan cel Mare - Etapa 21 Modernizarea Bulevardului Siderurgistilor, Tronon 2 ;I a strazii Stefan cel Mare</t>
  </si>
  <si>
    <t>UAT Jud Vrancea</t>
  </si>
  <si>
    <t>Modernizare infrastructura rutiera de drum judetean DJ 204E dintre localitatile Mirceștii Noi-Ciușlea-Străjescu-Doaga-DN 24</t>
  </si>
  <si>
    <t>Sprijinirea eficienței energetice în clădirile rezidențiale - blocul I1, Str. Siderurgiștilor nr.2</t>
  </si>
  <si>
    <t>Renovarea cladirii Centrul Cultural FLORICA CRISTOFOREANU, municipiul Râmnicu Sărat, județul Buzau</t>
  </si>
  <si>
    <t>Renovare energetică a clădirilor rezidențiale din Municipiul Tecuci - blocul T1A-T1B</t>
  </si>
  <si>
    <t>Sprijinirea eficienței energetice în clădirile rezidențiale - blocul BR4A,Sc. 3, str. Brailei nr. 78, din municipiul Galați</t>
  </si>
  <si>
    <t>CR5</t>
  </si>
  <si>
    <t>Sprijinirea eficienței energetice în clădirile rezidențiale - Blocul G11, str. Brăilei nr.262 BIS</t>
  </si>
  <si>
    <t>CP4</t>
  </si>
  <si>
    <t>Cresterea eficientei energetice a sediului statiei de pompieri Vidra</t>
  </si>
  <si>
    <t>ISU ANGHEL SALIGNY</t>
  </si>
  <si>
    <t>Parohia "SF.Nicolae" Sulina</t>
  </si>
  <si>
    <t>CP5</t>
  </si>
  <si>
    <t>UAT Orasul Harsova</t>
  </si>
  <si>
    <t>Cerere plata initiala-prima transa</t>
  </si>
  <si>
    <t>CR6</t>
  </si>
  <si>
    <t>Creșterea eficienței energetice a clădirii Primăriei orașului Hârșova</t>
  </si>
  <si>
    <t>1.6</t>
  </si>
  <si>
    <t xml:space="preserve"> Stimularea activităților inovatoare și creșterea competitivității IMM-urilor</t>
  </si>
  <si>
    <t>Stimularea activităților inovatoare și creșterea competitivității IMM-urilor</t>
  </si>
  <si>
    <t>BANCA DE INVESTIŢII ŞI DEZVOLTARE S.A</t>
  </si>
  <si>
    <t>Fond de Participare Regional pentru Creșterea Competitivității IMM - finanțat prin PR SE</t>
  </si>
  <si>
    <t>CR 2 finala</t>
  </si>
  <si>
    <t xml:space="preserve">UAT Mun Tecuci </t>
  </si>
  <si>
    <t xml:space="preserve"> CP2</t>
  </si>
  <si>
    <t>Sprijinirea eficienței în clădirile rezidențiale - Blocul B, str. Domnească nr.71</t>
  </si>
  <si>
    <t>Renovarea energetică a clădirilor rezidențiale din Municipiul Tecuci - bloculA2”</t>
  </si>
  <si>
    <t>Situatie plati realizate in cadrul PR SE la data de 19.09.2025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</si>
</sst>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9"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
      <b/>
      <sz val="11"/>
      <name val="Calibri"/>
      <family val="2"/>
      <scheme val="minor"/>
    </font>
    <font>
      <sz val="11"/>
      <name val="Calibri"/>
      <family val="2"/>
    </font>
    <font>
      <sz val="11"/>
      <color rgb="FF0F172A"/>
      <name val="Calibri"/>
      <family val="2"/>
      <scheme val="minor"/>
    </font>
    <font>
      <sz val="12"/>
      <name val="Calibri"/>
      <family val="2"/>
    </font>
    <font>
      <sz val="11"/>
      <color rgb="FF020817"/>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193">
    <xf numFmtId="0" fontId="0" fillId="0" borderId="0" xfId="0"/>
    <xf numFmtId="0" fontId="1" fillId="0" borderId="0" xfId="0" applyFont="1"/>
    <xf numFmtId="0" fontId="0" fillId="0" borderId="1" xfId="0" applyBorder="1" applyAlignment="1">
      <alignment horizontal="center" vertical="center"/>
    </xf>
    <xf numFmtId="0" fontId="3" fillId="0" borderId="4" xfId="0" applyFont="1" applyBorder="1" applyAlignment="1">
      <alignment horizontal="center" vertical="center" wrapText="1"/>
    </xf>
    <xf numFmtId="0" fontId="0" fillId="2" borderId="0" xfId="0" applyFill="1"/>
    <xf numFmtId="0" fontId="3" fillId="0" borderId="1" xfId="0" applyFont="1" applyBorder="1" applyAlignment="1">
      <alignment horizontal="center" vertical="center" wrapText="1"/>
    </xf>
    <xf numFmtId="4" fontId="3" fillId="2" borderId="1" xfId="0" applyNumberFormat="1"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wrapText="1"/>
    </xf>
    <xf numFmtId="14" fontId="3"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wrapText="1"/>
    </xf>
    <xf numFmtId="4" fontId="3" fillId="2" borderId="1" xfId="0" applyNumberFormat="1" applyFont="1" applyFill="1" applyBorder="1" applyAlignment="1">
      <alignment horizontal="right" wrapText="1"/>
    </xf>
    <xf numFmtId="14" fontId="3" fillId="0" borderId="1" xfId="0" applyNumberFormat="1" applyFont="1" applyBorder="1" applyAlignment="1">
      <alignment horizontal="center" wrapText="1"/>
    </xf>
    <xf numFmtId="49" fontId="3" fillId="0" borderId="4"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 fontId="3" fillId="2" borderId="0" xfId="0" applyNumberFormat="1" applyFont="1" applyFill="1" applyAlignment="1">
      <alignment horizontal="right" vertical="center" wrapText="1"/>
    </xf>
    <xf numFmtId="49" fontId="3" fillId="0" borderId="5" xfId="0" applyNumberFormat="1" applyFont="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0" applyFont="1" applyBorder="1" applyAlignment="1">
      <alignment horizontal="center" vertical="center" wrapText="1"/>
    </xf>
    <xf numFmtId="49" fontId="3" fillId="0" borderId="4" xfId="0" applyNumberFormat="1" applyFont="1" applyBorder="1" applyAlignment="1">
      <alignment vertical="center" wrapText="1"/>
    </xf>
    <xf numFmtId="0" fontId="0" fillId="0" borderId="5" xfId="0" applyBorder="1" applyAlignment="1">
      <alignment horizontal="center" vertical="center" wrapText="1"/>
    </xf>
    <xf numFmtId="49" fontId="3" fillId="0" borderId="1" xfId="0" applyNumberFormat="1" applyFont="1" applyBorder="1" applyAlignment="1">
      <alignment vertical="center" wrapText="1"/>
    </xf>
    <xf numFmtId="49" fontId="3" fillId="0" borderId="1" xfId="0" applyNumberFormat="1" applyFont="1" applyBorder="1" applyAlignment="1">
      <alignment horizontal="center" vertical="center"/>
    </xf>
    <xf numFmtId="0" fontId="3" fillId="0" borderId="3" xfId="0" applyFont="1" applyBorder="1" applyAlignment="1">
      <alignment horizontal="center" vertical="center"/>
    </xf>
    <xf numFmtId="4" fontId="3" fillId="2" borderId="5" xfId="0" applyNumberFormat="1" applyFont="1" applyFill="1" applyBorder="1" applyAlignment="1">
      <alignment horizontal="right" vertical="center" wrapText="1"/>
    </xf>
    <xf numFmtId="0" fontId="5" fillId="0" borderId="1" xfId="0" applyFont="1" applyBorder="1" applyAlignment="1">
      <alignment horizontal="center" vertical="center"/>
    </xf>
    <xf numFmtId="4" fontId="3" fillId="2" borderId="5" xfId="0" applyNumberFormat="1" applyFont="1" applyFill="1" applyBorder="1" applyAlignment="1">
      <alignment vertical="center" wrapText="1"/>
    </xf>
    <xf numFmtId="4" fontId="3" fillId="2" borderId="1" xfId="0" applyNumberFormat="1" applyFont="1" applyFill="1" applyBorder="1" applyAlignment="1">
      <alignment horizontal="right" vertical="center"/>
    </xf>
    <xf numFmtId="164" fontId="3" fillId="2" borderId="4" xfId="0" applyNumberFormat="1" applyFont="1" applyFill="1" applyBorder="1" applyAlignment="1">
      <alignment horizontal="right" vertical="center"/>
    </xf>
    <xf numFmtId="164" fontId="3" fillId="2" borderId="5" xfId="0" applyNumberFormat="1" applyFont="1" applyFill="1" applyBorder="1" applyAlignment="1">
      <alignment horizontal="right" vertical="center"/>
    </xf>
    <xf numFmtId="4" fontId="3" fillId="2" borderId="1" xfId="0" applyNumberFormat="1" applyFont="1" applyFill="1" applyBorder="1" applyAlignment="1">
      <alignment vertical="center"/>
    </xf>
    <xf numFmtId="164" fontId="3" fillId="2" borderId="5" xfId="0" applyNumberFormat="1" applyFont="1" applyFill="1" applyBorder="1" applyAlignment="1">
      <alignment vertical="center"/>
    </xf>
    <xf numFmtId="0" fontId="3" fillId="0" borderId="7" xfId="0" applyFont="1" applyBorder="1" applyAlignment="1">
      <alignment horizontal="center" vertical="center"/>
    </xf>
    <xf numFmtId="14" fontId="3" fillId="2" borderId="5" xfId="0" applyNumberFormat="1" applyFont="1" applyFill="1" applyBorder="1" applyAlignment="1">
      <alignment horizontal="center" vertical="center" wrapText="1"/>
    </xf>
    <xf numFmtId="164" fontId="3" fillId="2" borderId="1" xfId="0" applyNumberFormat="1" applyFont="1" applyFill="1" applyBorder="1" applyAlignment="1">
      <alignment horizontal="right" vertical="center"/>
    </xf>
    <xf numFmtId="0" fontId="0" fillId="0" borderId="0" xfId="0" applyAlignment="1">
      <alignment horizontal="center" vertical="center"/>
    </xf>
    <xf numFmtId="4" fontId="1" fillId="3" borderId="1" xfId="0" applyNumberFormat="1" applyFont="1" applyFill="1" applyBorder="1" applyAlignment="1">
      <alignment horizontal="right" vertical="center" wrapText="1"/>
    </xf>
    <xf numFmtId="0" fontId="4" fillId="4" borderId="1" xfId="0" applyFont="1" applyFill="1" applyBorder="1" applyAlignment="1">
      <alignment horizontal="center" vertical="center" wrapText="1"/>
    </xf>
    <xf numFmtId="14" fontId="3" fillId="2" borderId="1" xfId="0" applyNumberFormat="1" applyFont="1" applyFill="1" applyBorder="1" applyAlignment="1">
      <alignment horizontal="center" wrapText="1"/>
    </xf>
    <xf numFmtId="4" fontId="5" fillId="0" borderId="1" xfId="0" applyNumberFormat="1" applyFont="1" applyBorder="1" applyAlignment="1">
      <alignment horizontal="right" vertical="center"/>
    </xf>
    <xf numFmtId="0" fontId="3" fillId="0" borderId="1" xfId="0" applyFont="1" applyBorder="1" applyAlignment="1">
      <alignment horizontal="right" vertical="center" wrapText="1"/>
    </xf>
    <xf numFmtId="0" fontId="3" fillId="0" borderId="1" xfId="0" applyFont="1" applyBorder="1" applyAlignment="1">
      <alignment horizontal="right" wrapText="1"/>
    </xf>
    <xf numFmtId="0" fontId="3" fillId="2" borderId="1" xfId="0" applyFont="1" applyFill="1" applyBorder="1" applyAlignment="1">
      <alignment horizontal="right" wrapText="1"/>
    </xf>
    <xf numFmtId="0" fontId="1" fillId="3" borderId="1" xfId="0" applyFont="1" applyFill="1" applyBorder="1" applyAlignment="1">
      <alignment horizontal="right" vertical="center"/>
    </xf>
    <xf numFmtId="0" fontId="3" fillId="0" borderId="5" xfId="0" applyFont="1" applyBorder="1" applyAlignment="1">
      <alignment horizontal="center" vertical="center"/>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right"/>
    </xf>
    <xf numFmtId="0" fontId="0" fillId="2" borderId="0" xfId="0" applyFill="1" applyAlignment="1">
      <alignment horizontal="right" vertical="center"/>
    </xf>
    <xf numFmtId="0" fontId="0" fillId="2" borderId="0" xfId="0" applyFill="1" applyAlignment="1">
      <alignment horizont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4" fontId="0" fillId="2" borderId="6" xfId="0" applyNumberFormat="1" applyFill="1" applyBorder="1" applyAlignment="1">
      <alignment horizontal="right" vertical="center" wrapText="1"/>
    </xf>
    <xf numFmtId="4" fontId="0" fillId="2" borderId="5" xfId="0" applyNumberFormat="1" applyFill="1" applyBorder="1" applyAlignment="1">
      <alignment horizontal="right"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right" vertical="center" wrapText="1"/>
    </xf>
    <xf numFmtId="4" fontId="0" fillId="2" borderId="1" xfId="0" applyNumberFormat="1" applyFill="1" applyBorder="1" applyAlignment="1">
      <alignment vertical="center" wrapText="1"/>
    </xf>
    <xf numFmtId="4" fontId="0" fillId="2" borderId="1" xfId="0" applyNumberFormat="1" applyFill="1" applyBorder="1" applyAlignment="1">
      <alignment horizontal="right" vertical="center" wrapText="1"/>
    </xf>
    <xf numFmtId="14" fontId="0" fillId="0" borderId="1" xfId="0" applyNumberFormat="1" applyBorder="1" applyAlignment="1">
      <alignment horizontal="center" vertical="center" wrapText="1"/>
    </xf>
    <xf numFmtId="0" fontId="0" fillId="0" borderId="1" xfId="0" applyBorder="1" applyAlignment="1">
      <alignment horizontal="right" wrapText="1"/>
    </xf>
    <xf numFmtId="0" fontId="0" fillId="0" borderId="4" xfId="0" applyBorder="1" applyAlignment="1">
      <alignment horizontal="right" vertical="center" wrapText="1"/>
    </xf>
    <xf numFmtId="0" fontId="0" fillId="0" borderId="5" xfId="0" applyBorder="1" applyAlignment="1">
      <alignment horizontal="right" vertical="center" wrapText="1"/>
    </xf>
    <xf numFmtId="4" fontId="0" fillId="2" borderId="6" xfId="0" applyNumberFormat="1" applyFill="1" applyBorder="1" applyAlignment="1">
      <alignment horizontal="right" vertical="center"/>
    </xf>
    <xf numFmtId="14" fontId="0" fillId="0" borderId="4" xfId="0" applyNumberFormat="1" applyBorder="1" applyAlignment="1">
      <alignment horizontal="center" vertical="center" wrapText="1"/>
    </xf>
    <xf numFmtId="4" fontId="0" fillId="2" borderId="1" xfId="0" applyNumberFormat="1" applyFill="1" applyBorder="1" applyAlignment="1">
      <alignment vertical="center"/>
    </xf>
    <xf numFmtId="14" fontId="0" fillId="0" borderId="5" xfId="0" applyNumberFormat="1" applyBorder="1" applyAlignment="1">
      <alignment horizontal="center" vertical="center" wrapText="1"/>
    </xf>
    <xf numFmtId="0" fontId="0" fillId="0" borderId="1" xfId="0" applyBorder="1" applyAlignment="1">
      <alignment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right" vertical="center"/>
    </xf>
    <xf numFmtId="0" fontId="3" fillId="0" borderId="3" xfId="0" applyFont="1" applyBorder="1" applyAlignment="1">
      <alignment horizontal="right" vertical="center"/>
    </xf>
    <xf numFmtId="4" fontId="3" fillId="0" borderId="1" xfId="0" applyNumberFormat="1" applyFont="1" applyBorder="1" applyAlignment="1">
      <alignment horizontal="right" vertical="center"/>
    </xf>
    <xf numFmtId="0" fontId="3" fillId="0" borderId="4" xfId="0" applyFont="1" applyBorder="1" applyAlignment="1">
      <alignment horizontal="right" vertical="center"/>
    </xf>
    <xf numFmtId="4" fontId="3" fillId="0" borderId="4" xfId="0" applyNumberFormat="1" applyFont="1" applyBorder="1" applyAlignment="1">
      <alignment horizontal="right" vertical="center"/>
    </xf>
    <xf numFmtId="0" fontId="3" fillId="0" borderId="8" xfId="0" applyFont="1" applyBorder="1" applyAlignment="1">
      <alignment horizontal="right" vertical="center"/>
    </xf>
    <xf numFmtId="14" fontId="3" fillId="0" borderId="4" xfId="0" applyNumberFormat="1" applyFont="1" applyBorder="1" applyAlignment="1">
      <alignment horizontal="center" vertical="center"/>
    </xf>
    <xf numFmtId="0" fontId="0" fillId="3" borderId="1" xfId="0" applyFill="1" applyBorder="1"/>
    <xf numFmtId="0" fontId="0" fillId="3" borderId="1" xfId="0" applyFill="1" applyBorder="1" applyAlignment="1">
      <alignment horizontal="center" vertical="center" wrapText="1"/>
    </xf>
    <xf numFmtId="0" fontId="0" fillId="3" borderId="1" xfId="0" applyFill="1" applyBorder="1" applyAlignment="1">
      <alignment horizontal="center"/>
    </xf>
    <xf numFmtId="4" fontId="3" fillId="0" borderId="5" xfId="0" applyNumberFormat="1" applyFont="1" applyBorder="1" applyAlignment="1">
      <alignment horizontal="right" vertical="center"/>
    </xf>
    <xf numFmtId="4" fontId="3" fillId="0" borderId="6" xfId="0" applyNumberFormat="1" applyFont="1" applyBorder="1" applyAlignment="1">
      <alignment horizontal="right" vertical="center"/>
    </xf>
    <xf numFmtId="4" fontId="3" fillId="0" borderId="5" xfId="0" applyNumberFormat="1" applyFont="1" applyBorder="1" applyAlignment="1">
      <alignment vertical="center"/>
    </xf>
    <xf numFmtId="4" fontId="3" fillId="0" borderId="0" xfId="0" applyNumberFormat="1" applyFont="1" applyAlignment="1">
      <alignment horizontal="right" vertical="center"/>
    </xf>
    <xf numFmtId="49" fontId="3" fillId="2" borderId="1" xfId="0" applyNumberFormat="1" applyFont="1" applyFill="1" applyBorder="1" applyAlignment="1">
      <alignment horizontal="center" vertical="center" wrapText="1"/>
    </xf>
    <xf numFmtId="0" fontId="0" fillId="3" borderId="5" xfId="0" applyFill="1" applyBorder="1" applyAlignment="1">
      <alignment horizontal="center" vertical="center"/>
    </xf>
    <xf numFmtId="0" fontId="1"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right" vertical="center"/>
    </xf>
    <xf numFmtId="14" fontId="5" fillId="0" borderId="1" xfId="0" applyNumberFormat="1" applyFont="1" applyBorder="1" applyAlignment="1">
      <alignment horizontal="center" vertical="center"/>
    </xf>
    <xf numFmtId="0" fontId="7" fillId="0" borderId="1" xfId="0" applyFont="1" applyBorder="1" applyAlignment="1">
      <alignment horizontal="center"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4" fontId="3" fillId="2" borderId="5" xfId="0" applyNumberFormat="1" applyFont="1" applyFill="1" applyBorder="1" applyAlignment="1">
      <alignment horizontal="right" vertical="center"/>
    </xf>
    <xf numFmtId="0" fontId="5" fillId="0" borderId="3" xfId="0" applyFont="1" applyBorder="1" applyAlignment="1">
      <alignment horizontal="right" vertical="center"/>
    </xf>
    <xf numFmtId="4" fontId="5" fillId="2" borderId="1" xfId="0" applyNumberFormat="1" applyFont="1" applyFill="1" applyBorder="1" applyAlignment="1">
      <alignment horizontal="right" vertical="center"/>
    </xf>
    <xf numFmtId="0" fontId="5" fillId="2" borderId="3" xfId="0" applyFont="1" applyFill="1" applyBorder="1" applyAlignment="1">
      <alignment horizontal="right" vertical="center"/>
    </xf>
    <xf numFmtId="0" fontId="5" fillId="0" borderId="1" xfId="0" applyFont="1" applyBorder="1" applyAlignment="1">
      <alignment horizontal="right" vertical="center" wrapText="1"/>
    </xf>
    <xf numFmtId="0" fontId="5" fillId="2" borderId="1" xfId="0" applyFont="1" applyFill="1" applyBorder="1" applyAlignment="1">
      <alignment horizontal="right" vertical="center" wrapText="1"/>
    </xf>
    <xf numFmtId="4" fontId="0" fillId="0" borderId="0" xfId="0" applyNumberFormat="1" applyAlignment="1">
      <alignment horizontal="center"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3" fillId="4" borderId="5" xfId="0" applyFont="1" applyFill="1" applyBorder="1" applyAlignment="1">
      <alignment vertical="center" wrapText="1"/>
    </xf>
    <xf numFmtId="0" fontId="0" fillId="4" borderId="5" xfId="0" applyFill="1" applyBorder="1" applyAlignment="1">
      <alignment horizontal="center"/>
    </xf>
    <xf numFmtId="0" fontId="0" fillId="2" borderId="0" xfId="0" applyFill="1" applyAlignment="1">
      <alignment horizontal="right"/>
    </xf>
    <xf numFmtId="0" fontId="5" fillId="0" borderId="5" xfId="0" applyFont="1" applyBorder="1" applyAlignment="1">
      <alignment horizontal="center" vertical="center"/>
    </xf>
    <xf numFmtId="0" fontId="5" fillId="0" borderId="1" xfId="0" applyFont="1" applyBorder="1" applyAlignment="1">
      <alignment horizontal="left" vertical="center"/>
    </xf>
    <xf numFmtId="4" fontId="5" fillId="0" borderId="1" xfId="0" applyNumberFormat="1" applyFont="1" applyBorder="1" applyAlignment="1">
      <alignment horizontal="center" vertical="center"/>
    </xf>
    <xf numFmtId="0" fontId="7" fillId="0" borderId="1" xfId="0" applyFont="1" applyBorder="1" applyAlignment="1">
      <alignment horizontal="right" vertical="center"/>
    </xf>
    <xf numFmtId="0" fontId="0" fillId="4" borderId="1" xfId="0" applyFill="1" applyBorder="1"/>
    <xf numFmtId="14" fontId="5" fillId="4" borderId="1" xfId="0" applyNumberFormat="1" applyFont="1" applyFill="1" applyBorder="1" applyAlignment="1">
      <alignment horizontal="center" vertical="center"/>
    </xf>
    <xf numFmtId="0" fontId="5" fillId="2" borderId="1" xfId="0" applyFont="1" applyFill="1" applyBorder="1" applyAlignment="1">
      <alignment horizontal="right" vertical="center"/>
    </xf>
    <xf numFmtId="49" fontId="3" fillId="0" borderId="4"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4" fontId="3" fillId="2" borderId="4"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5" xfId="0" applyNumberFormat="1" applyFont="1" applyFill="1" applyBorder="1" applyAlignment="1">
      <alignment horizontal="center"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4" fontId="3" fillId="2" borderId="4" xfId="0" applyNumberFormat="1" applyFont="1" applyFill="1" applyBorder="1" applyAlignment="1">
      <alignment horizontal="right" vertical="center"/>
    </xf>
    <xf numFmtId="4" fontId="3" fillId="2" borderId="5" xfId="0" applyNumberFormat="1" applyFont="1" applyFill="1" applyBorder="1" applyAlignment="1">
      <alignment horizontal="right" vertical="center"/>
    </xf>
    <xf numFmtId="4" fontId="3" fillId="2" borderId="6" xfId="0" applyNumberFormat="1" applyFont="1" applyFill="1" applyBorder="1" applyAlignment="1">
      <alignment horizontal="right" vertical="center"/>
    </xf>
    <xf numFmtId="0" fontId="0" fillId="2" borderId="1" xfId="0" applyFill="1" applyBorder="1" applyAlignment="1">
      <alignment horizontal="center" vertical="center" wrapText="1"/>
    </xf>
    <xf numFmtId="0" fontId="3" fillId="0" borderId="1" xfId="0" applyFont="1" applyBorder="1" applyAlignment="1">
      <alignment horizontal="center" vertical="center" wrapText="1"/>
    </xf>
    <xf numFmtId="0" fontId="0" fillId="2" borderId="6" xfId="0"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4" fontId="3" fillId="0" borderId="4" xfId="0" applyNumberFormat="1" applyFont="1" applyBorder="1" applyAlignment="1">
      <alignment horizontal="right" vertical="center"/>
    </xf>
    <xf numFmtId="4" fontId="3" fillId="0" borderId="6" xfId="0" applyNumberFormat="1" applyFont="1" applyBorder="1" applyAlignment="1">
      <alignment horizontal="right" vertical="center"/>
    </xf>
    <xf numFmtId="4" fontId="3" fillId="0" borderId="5" xfId="0" applyNumberFormat="1" applyFont="1" applyBorder="1" applyAlignment="1">
      <alignment horizontal="right" vertical="center"/>
    </xf>
    <xf numFmtId="0" fontId="3" fillId="0" borderId="6" xfId="0" applyFont="1" applyBorder="1" applyAlignment="1">
      <alignment horizontal="center" vertical="center"/>
    </xf>
    <xf numFmtId="164" fontId="3" fillId="2" borderId="4" xfId="0" applyNumberFormat="1" applyFont="1" applyFill="1" applyBorder="1" applyAlignment="1">
      <alignment horizontal="right" vertical="center"/>
    </xf>
    <xf numFmtId="164" fontId="3" fillId="2" borderId="5" xfId="0" applyNumberFormat="1" applyFont="1" applyFill="1" applyBorder="1" applyAlignment="1">
      <alignment horizontal="right" vertical="center"/>
    </xf>
    <xf numFmtId="4" fontId="3" fillId="2" borderId="1" xfId="0" applyNumberFormat="1" applyFont="1" applyFill="1" applyBorder="1" applyAlignment="1">
      <alignment horizontal="right" vertical="center"/>
    </xf>
    <xf numFmtId="4" fontId="3" fillId="0" borderId="1" xfId="0" applyNumberFormat="1" applyFont="1" applyBorder="1" applyAlignment="1">
      <alignment horizontal="right" vertical="center"/>
    </xf>
    <xf numFmtId="0" fontId="0" fillId="0" borderId="1" xfId="0" applyBorder="1" applyAlignment="1">
      <alignment horizontal="center" vertical="center" wrapText="1"/>
    </xf>
    <xf numFmtId="4" fontId="0" fillId="2" borderId="6" xfId="0" applyNumberFormat="1" applyFill="1" applyBorder="1" applyAlignment="1">
      <alignment horizontal="right" vertical="center"/>
    </xf>
    <xf numFmtId="4" fontId="0" fillId="2" borderId="1" xfId="0" applyNumberFormat="1" applyFill="1" applyBorder="1" applyAlignment="1">
      <alignment horizontal="right" vertical="center"/>
    </xf>
    <xf numFmtId="0" fontId="0" fillId="0" borderId="1" xfId="0" applyBorder="1" applyAlignment="1">
      <alignment horizontal="right" vertical="center" wrapText="1"/>
    </xf>
    <xf numFmtId="0" fontId="0" fillId="0" borderId="5" xfId="0" applyBorder="1" applyAlignment="1">
      <alignment horizontal="right" vertical="center" wrapText="1"/>
    </xf>
    <xf numFmtId="0" fontId="0" fillId="0" borderId="4" xfId="0" applyBorder="1" applyAlignment="1">
      <alignment horizontal="right" vertical="center" wrapText="1"/>
    </xf>
    <xf numFmtId="4" fontId="3" fillId="2" borderId="4" xfId="0" applyNumberFormat="1" applyFont="1" applyFill="1" applyBorder="1" applyAlignment="1">
      <alignment horizontal="right" vertical="center" wrapText="1"/>
    </xf>
    <xf numFmtId="0" fontId="3" fillId="2" borderId="5" xfId="0" applyFont="1" applyFill="1" applyBorder="1" applyAlignment="1">
      <alignment horizontal="right" vertical="center" wrapText="1"/>
    </xf>
    <xf numFmtId="4" fontId="0" fillId="2" borderId="1" xfId="0" applyNumberFormat="1" applyFill="1" applyBorder="1" applyAlignment="1">
      <alignment horizontal="right" vertical="center" wrapText="1"/>
    </xf>
    <xf numFmtId="4" fontId="0" fillId="2" borderId="5" xfId="0" applyNumberFormat="1" applyFill="1" applyBorder="1" applyAlignment="1">
      <alignment horizontal="right"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4" fontId="3" fillId="2" borderId="4" xfId="0" applyNumberFormat="1" applyFont="1" applyFill="1" applyBorder="1" applyAlignment="1">
      <alignment horizontal="right" wrapText="1"/>
    </xf>
    <xf numFmtId="0" fontId="3" fillId="2" borderId="5" xfId="0" applyFont="1" applyFill="1" applyBorder="1" applyAlignment="1">
      <alignment horizontal="right" wrapText="1"/>
    </xf>
    <xf numFmtId="0" fontId="3" fillId="0" borderId="1" xfId="0" applyFont="1" applyBorder="1" applyAlignment="1">
      <alignment horizontal="center" vertical="center"/>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right" vertical="center" wrapText="1"/>
    </xf>
    <xf numFmtId="0" fontId="4" fillId="4" borderId="5" xfId="0" applyFont="1" applyFill="1" applyBorder="1" applyAlignment="1">
      <alignment horizontal="right"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4" xfId="0" applyFont="1" applyBorder="1" applyAlignment="1">
      <alignment horizontal="right" wrapText="1"/>
    </xf>
    <xf numFmtId="0" fontId="3" fillId="0" borderId="5" xfId="0" applyFont="1" applyBorder="1" applyAlignment="1">
      <alignment horizontal="right" wrapText="1"/>
    </xf>
    <xf numFmtId="0" fontId="0" fillId="0" borderId="6" xfId="0" applyBorder="1" applyAlignment="1">
      <alignment horizontal="right" vertical="center" wrapText="1"/>
    </xf>
    <xf numFmtId="4" fontId="0" fillId="2" borderId="4" xfId="0" applyNumberFormat="1" applyFill="1" applyBorder="1" applyAlignment="1">
      <alignment horizontal="right" vertical="center" wrapText="1"/>
    </xf>
    <xf numFmtId="0" fontId="0" fillId="2" borderId="4" xfId="0" applyFill="1" applyBorder="1" applyAlignment="1">
      <alignment horizontal="right" vertical="center" wrapText="1"/>
    </xf>
    <xf numFmtId="0" fontId="0" fillId="2" borderId="6" xfId="0" applyFill="1" applyBorder="1" applyAlignment="1">
      <alignment horizontal="right" vertical="center" wrapText="1"/>
    </xf>
    <xf numFmtId="0" fontId="0" fillId="2" borderId="5" xfId="0" applyFill="1" applyBorder="1" applyAlignment="1">
      <alignment horizontal="right" vertical="center" wrapText="1"/>
    </xf>
    <xf numFmtId="4" fontId="0" fillId="2" borderId="6" xfId="0" applyNumberFormat="1" applyFill="1" applyBorder="1" applyAlignment="1">
      <alignment horizontal="right" vertical="center" wrapText="1"/>
    </xf>
    <xf numFmtId="0" fontId="0" fillId="0" borderId="1" xfId="0" applyBorder="1" applyAlignment="1">
      <alignment horizontal="center" vertical="center"/>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N377"/>
  <sheetViews>
    <sheetView tabSelected="1" topLeftCell="B1" zoomScale="87" zoomScaleNormal="87" workbookViewId="0">
      <pane xSplit="5" ySplit="6" topLeftCell="G368" activePane="bottomRight" state="frozen"/>
      <selection activeCell="B1" sqref="B1"/>
      <selection pane="topRight" activeCell="G1" sqref="G1"/>
      <selection pane="bottomLeft" activeCell="B7" sqref="B7"/>
      <selection pane="bottomRight" activeCell="G387" sqref="G387"/>
    </sheetView>
  </sheetViews>
  <sheetFormatPr defaultRowHeight="15" x14ac:dyDescent="0.25"/>
  <cols>
    <col min="2" max="2" width="6.7109375" style="38" customWidth="1"/>
    <col min="3" max="3" width="32.7109375" customWidth="1"/>
    <col min="4" max="4" width="13.85546875" customWidth="1"/>
    <col min="5" max="5" width="50" style="49" customWidth="1"/>
    <col min="6" max="6" width="16.140625" style="50" customWidth="1"/>
    <col min="7" max="7" width="26.28515625" style="50" customWidth="1"/>
    <col min="8" max="8" width="41.42578125" style="50" customWidth="1"/>
    <col min="9" max="9" width="16.42578125" style="51" customWidth="1"/>
    <col min="10" max="10" width="16.28515625" style="109" customWidth="1"/>
    <col min="11" max="11" width="16.5703125" style="52" customWidth="1"/>
    <col min="12" max="12" width="14.85546875" style="53" customWidth="1"/>
    <col min="13" max="13" width="9.42578125" customWidth="1"/>
    <col min="14" max="14" width="14" style="50" customWidth="1"/>
  </cols>
  <sheetData>
    <row r="3" spans="2:14" x14ac:dyDescent="0.25">
      <c r="B3" s="90" t="s">
        <v>267</v>
      </c>
      <c r="C3" s="1"/>
    </row>
    <row r="4" spans="2:14" x14ac:dyDescent="0.25">
      <c r="N4" s="50" t="s">
        <v>36</v>
      </c>
    </row>
    <row r="5" spans="2:14" ht="31.5" customHeight="1" x14ac:dyDescent="0.25">
      <c r="B5" s="162" t="s">
        <v>22</v>
      </c>
      <c r="C5" s="163"/>
      <c r="D5" s="162" t="s">
        <v>23</v>
      </c>
      <c r="E5" s="163"/>
      <c r="F5" s="169" t="s">
        <v>24</v>
      </c>
      <c r="G5" s="169" t="s">
        <v>2</v>
      </c>
      <c r="H5" s="169" t="s">
        <v>121</v>
      </c>
      <c r="I5" s="171" t="s">
        <v>3</v>
      </c>
      <c r="J5" s="171" t="s">
        <v>27</v>
      </c>
      <c r="K5" s="169" t="s">
        <v>34</v>
      </c>
      <c r="L5" s="169" t="s">
        <v>35</v>
      </c>
      <c r="M5" s="169" t="s">
        <v>0</v>
      </c>
      <c r="N5" s="169" t="s">
        <v>1</v>
      </c>
    </row>
    <row r="6" spans="2:14" ht="25.5" customHeight="1" x14ac:dyDescent="0.25">
      <c r="B6" s="40" t="s">
        <v>25</v>
      </c>
      <c r="C6" s="40" t="s">
        <v>26</v>
      </c>
      <c r="D6" s="40" t="s">
        <v>25</v>
      </c>
      <c r="E6" s="40" t="s">
        <v>26</v>
      </c>
      <c r="F6" s="170"/>
      <c r="G6" s="170"/>
      <c r="H6" s="170"/>
      <c r="I6" s="172"/>
      <c r="J6" s="172"/>
      <c r="K6" s="170"/>
      <c r="L6" s="170"/>
      <c r="M6" s="170"/>
      <c r="N6" s="170"/>
    </row>
    <row r="7" spans="2:14" ht="45" x14ac:dyDescent="0.25">
      <c r="B7" s="5">
        <v>7</v>
      </c>
      <c r="C7" s="5" t="s">
        <v>30</v>
      </c>
      <c r="D7" s="5">
        <v>7</v>
      </c>
      <c r="E7" s="5" t="s">
        <v>30</v>
      </c>
      <c r="F7" s="5">
        <v>332527</v>
      </c>
      <c r="G7" s="5" t="s">
        <v>4</v>
      </c>
      <c r="H7" s="5" t="s">
        <v>122</v>
      </c>
      <c r="I7" s="43" t="s">
        <v>6</v>
      </c>
      <c r="J7" s="6">
        <f>K7</f>
        <v>1301827</v>
      </c>
      <c r="K7" s="6">
        <v>1301827</v>
      </c>
      <c r="L7" s="5" t="s">
        <v>5</v>
      </c>
      <c r="M7" s="8">
        <v>1</v>
      </c>
      <c r="N7" s="9">
        <v>45205</v>
      </c>
    </row>
    <row r="8" spans="2:14" ht="15" customHeight="1" x14ac:dyDescent="0.25">
      <c r="B8" s="5">
        <v>7</v>
      </c>
      <c r="C8" s="123" t="s">
        <v>30</v>
      </c>
      <c r="D8" s="5">
        <v>7</v>
      </c>
      <c r="E8" s="123" t="s">
        <v>30</v>
      </c>
      <c r="F8" s="123">
        <v>332527</v>
      </c>
      <c r="G8" s="123" t="s">
        <v>4</v>
      </c>
      <c r="H8" s="123" t="s">
        <v>122</v>
      </c>
      <c r="I8" s="173" t="s">
        <v>7</v>
      </c>
      <c r="J8" s="158">
        <f>K8+K9</f>
        <v>6148404.4199999999</v>
      </c>
      <c r="K8" s="6">
        <v>5030869.71</v>
      </c>
      <c r="L8" s="5" t="s">
        <v>5</v>
      </c>
      <c r="M8" s="8">
        <v>2</v>
      </c>
      <c r="N8" s="9">
        <v>45223</v>
      </c>
    </row>
    <row r="9" spans="2:14" x14ac:dyDescent="0.25">
      <c r="B9" s="5">
        <v>7</v>
      </c>
      <c r="C9" s="125"/>
      <c r="D9" s="5">
        <v>7</v>
      </c>
      <c r="E9" s="125"/>
      <c r="F9" s="125"/>
      <c r="G9" s="125"/>
      <c r="H9" s="125"/>
      <c r="I9" s="174"/>
      <c r="J9" s="159"/>
      <c r="K9" s="6">
        <v>1117534.71</v>
      </c>
      <c r="L9" s="5" t="s">
        <v>8</v>
      </c>
      <c r="M9" s="8">
        <v>3</v>
      </c>
      <c r="N9" s="9">
        <v>45223</v>
      </c>
    </row>
    <row r="10" spans="2:14" ht="45" x14ac:dyDescent="0.25">
      <c r="B10" s="5">
        <v>7</v>
      </c>
      <c r="C10" s="5" t="s">
        <v>30</v>
      </c>
      <c r="D10" s="5">
        <v>7</v>
      </c>
      <c r="E10" s="5" t="s">
        <v>30</v>
      </c>
      <c r="F10" s="5">
        <v>332527</v>
      </c>
      <c r="G10" s="5" t="s">
        <v>4</v>
      </c>
      <c r="H10" s="5" t="s">
        <v>122</v>
      </c>
      <c r="I10" s="43" t="s">
        <v>9</v>
      </c>
      <c r="J10" s="6">
        <f>K10</f>
        <v>1301827</v>
      </c>
      <c r="K10" s="6">
        <v>1301827</v>
      </c>
      <c r="L10" s="5" t="s">
        <v>5</v>
      </c>
      <c r="M10" s="8">
        <v>4</v>
      </c>
      <c r="N10" s="9">
        <v>45239</v>
      </c>
    </row>
    <row r="11" spans="2:14" ht="15" customHeight="1" x14ac:dyDescent="0.25">
      <c r="B11" s="5">
        <v>7</v>
      </c>
      <c r="C11" s="123" t="s">
        <v>30</v>
      </c>
      <c r="D11" s="5">
        <v>7</v>
      </c>
      <c r="E11" s="123" t="s">
        <v>30</v>
      </c>
      <c r="F11" s="123">
        <v>332527</v>
      </c>
      <c r="G11" s="123" t="s">
        <v>4</v>
      </c>
      <c r="H11" s="123" t="s">
        <v>122</v>
      </c>
      <c r="I11" s="173" t="s">
        <v>10</v>
      </c>
      <c r="J11" s="158">
        <f>K11+K12</f>
        <v>331315.96000000002</v>
      </c>
      <c r="K11" s="6">
        <v>86344.52</v>
      </c>
      <c r="L11" s="5" t="s">
        <v>5</v>
      </c>
      <c r="M11" s="12">
        <v>1</v>
      </c>
      <c r="N11" s="9">
        <v>45316</v>
      </c>
    </row>
    <row r="12" spans="2:14" x14ac:dyDescent="0.25">
      <c r="B12" s="5">
        <v>7</v>
      </c>
      <c r="C12" s="125"/>
      <c r="D12" s="5">
        <v>7</v>
      </c>
      <c r="E12" s="125"/>
      <c r="F12" s="125"/>
      <c r="G12" s="125"/>
      <c r="H12" s="125"/>
      <c r="I12" s="174"/>
      <c r="J12" s="159"/>
      <c r="K12" s="6">
        <v>244971.44</v>
      </c>
      <c r="L12" s="5" t="s">
        <v>8</v>
      </c>
      <c r="M12" s="12">
        <v>2</v>
      </c>
      <c r="N12" s="9">
        <v>45316</v>
      </c>
    </row>
    <row r="13" spans="2:14" ht="45" x14ac:dyDescent="0.25">
      <c r="B13" s="5">
        <v>7</v>
      </c>
      <c r="C13" s="5" t="s">
        <v>30</v>
      </c>
      <c r="D13" s="5">
        <v>7</v>
      </c>
      <c r="E13" s="5" t="s">
        <v>30</v>
      </c>
      <c r="F13" s="5">
        <v>332527</v>
      </c>
      <c r="G13" s="5" t="s">
        <v>4</v>
      </c>
      <c r="H13" s="5" t="s">
        <v>122</v>
      </c>
      <c r="I13" s="44" t="s">
        <v>11</v>
      </c>
      <c r="J13" s="13">
        <f>K13</f>
        <v>3460490</v>
      </c>
      <c r="K13" s="13">
        <v>3460490</v>
      </c>
      <c r="L13" s="8" t="s">
        <v>5</v>
      </c>
      <c r="M13" s="12">
        <v>3</v>
      </c>
      <c r="N13" s="14">
        <v>45323</v>
      </c>
    </row>
    <row r="14" spans="2:14" ht="45" x14ac:dyDescent="0.25">
      <c r="B14" s="5">
        <v>7</v>
      </c>
      <c r="C14" s="5" t="s">
        <v>30</v>
      </c>
      <c r="D14" s="5">
        <v>7</v>
      </c>
      <c r="E14" s="5" t="s">
        <v>30</v>
      </c>
      <c r="F14" s="5">
        <v>332527</v>
      </c>
      <c r="G14" s="5" t="s">
        <v>4</v>
      </c>
      <c r="H14" s="5" t="s">
        <v>122</v>
      </c>
      <c r="I14" s="45" t="s">
        <v>12</v>
      </c>
      <c r="J14" s="13">
        <f>K14</f>
        <v>2151538.5</v>
      </c>
      <c r="K14" s="13">
        <v>2151538.5</v>
      </c>
      <c r="L14" s="8" t="s">
        <v>5</v>
      </c>
      <c r="M14" s="12">
        <v>4</v>
      </c>
      <c r="N14" s="41">
        <v>45372</v>
      </c>
    </row>
    <row r="15" spans="2:14" ht="15" customHeight="1" x14ac:dyDescent="0.25">
      <c r="B15" s="5">
        <v>7</v>
      </c>
      <c r="C15" s="164" t="s">
        <v>30</v>
      </c>
      <c r="D15" s="5">
        <v>7</v>
      </c>
      <c r="E15" s="123" t="s">
        <v>30</v>
      </c>
      <c r="F15" s="164">
        <v>332527</v>
      </c>
      <c r="G15" s="123" t="s">
        <v>4</v>
      </c>
      <c r="H15" s="123" t="s">
        <v>122</v>
      </c>
      <c r="I15" s="175" t="s">
        <v>13</v>
      </c>
      <c r="J15" s="166">
        <f>K15+K16</f>
        <v>1784619.77</v>
      </c>
      <c r="K15" s="13">
        <v>997853.31</v>
      </c>
      <c r="L15" s="8" t="s">
        <v>5</v>
      </c>
      <c r="M15" s="8">
        <v>6</v>
      </c>
      <c r="N15" s="14">
        <v>45405</v>
      </c>
    </row>
    <row r="16" spans="2:14" x14ac:dyDescent="0.25">
      <c r="B16" s="5">
        <v>7</v>
      </c>
      <c r="C16" s="165"/>
      <c r="D16" s="5">
        <v>7</v>
      </c>
      <c r="E16" s="125"/>
      <c r="F16" s="165"/>
      <c r="G16" s="125"/>
      <c r="H16" s="125"/>
      <c r="I16" s="176"/>
      <c r="J16" s="167"/>
      <c r="K16" s="13">
        <v>786766.46</v>
      </c>
      <c r="L16" s="8" t="s">
        <v>8</v>
      </c>
      <c r="M16" s="8">
        <v>7</v>
      </c>
      <c r="N16" s="14">
        <v>45405</v>
      </c>
    </row>
    <row r="17" spans="2:14" ht="45" x14ac:dyDescent="0.25">
      <c r="B17" s="5">
        <v>7</v>
      </c>
      <c r="C17" s="5" t="s">
        <v>30</v>
      </c>
      <c r="D17" s="5">
        <v>7</v>
      </c>
      <c r="E17" s="5" t="s">
        <v>30</v>
      </c>
      <c r="F17" s="5">
        <v>332527</v>
      </c>
      <c r="G17" s="5" t="s">
        <v>4</v>
      </c>
      <c r="H17" s="5" t="s">
        <v>122</v>
      </c>
      <c r="I17" s="44" t="s">
        <v>14</v>
      </c>
      <c r="J17" s="13">
        <f>K17</f>
        <v>1600000</v>
      </c>
      <c r="K17" s="13">
        <v>1600000</v>
      </c>
      <c r="L17" s="8" t="s">
        <v>5</v>
      </c>
      <c r="M17" s="8">
        <v>8</v>
      </c>
      <c r="N17" s="14">
        <v>45405</v>
      </c>
    </row>
    <row r="18" spans="2:14" ht="15" customHeight="1" x14ac:dyDescent="0.25">
      <c r="B18" s="5">
        <v>7</v>
      </c>
      <c r="C18" s="123" t="s">
        <v>30</v>
      </c>
      <c r="D18" s="5">
        <v>7</v>
      </c>
      <c r="E18" s="123" t="s">
        <v>30</v>
      </c>
      <c r="F18" s="123">
        <v>332527</v>
      </c>
      <c r="G18" s="123" t="s">
        <v>4</v>
      </c>
      <c r="H18" s="123" t="s">
        <v>122</v>
      </c>
      <c r="I18" s="175" t="s">
        <v>15</v>
      </c>
      <c r="J18" s="166">
        <f>K18+K19</f>
        <v>4035540.0700000003</v>
      </c>
      <c r="K18" s="13">
        <v>3190209.06</v>
      </c>
      <c r="L18" s="8" t="s">
        <v>5</v>
      </c>
      <c r="M18" s="8">
        <v>9</v>
      </c>
      <c r="N18" s="14">
        <v>45450</v>
      </c>
    </row>
    <row r="19" spans="2:14" x14ac:dyDescent="0.25">
      <c r="B19" s="5">
        <v>7</v>
      </c>
      <c r="C19" s="125"/>
      <c r="D19" s="5">
        <v>7</v>
      </c>
      <c r="E19" s="125"/>
      <c r="F19" s="125"/>
      <c r="G19" s="125"/>
      <c r="H19" s="125"/>
      <c r="I19" s="176"/>
      <c r="J19" s="167"/>
      <c r="K19" s="13">
        <v>845331.01</v>
      </c>
      <c r="L19" s="8" t="s">
        <v>8</v>
      </c>
      <c r="M19" s="8">
        <v>10</v>
      </c>
      <c r="N19" s="14">
        <v>45450</v>
      </c>
    </row>
    <row r="20" spans="2:14" ht="45" x14ac:dyDescent="0.25">
      <c r="B20" s="5">
        <v>7</v>
      </c>
      <c r="C20" s="5" t="s">
        <v>30</v>
      </c>
      <c r="D20" s="5">
        <v>7</v>
      </c>
      <c r="E20" s="5" t="s">
        <v>30</v>
      </c>
      <c r="F20" s="5">
        <v>332527</v>
      </c>
      <c r="G20" s="5" t="s">
        <v>4</v>
      </c>
      <c r="H20" s="5" t="s">
        <v>122</v>
      </c>
      <c r="I20" s="44" t="s">
        <v>16</v>
      </c>
      <c r="J20" s="13">
        <f>K20</f>
        <v>3460490</v>
      </c>
      <c r="K20" s="13">
        <v>3460490</v>
      </c>
      <c r="L20" s="8" t="s">
        <v>5</v>
      </c>
      <c r="M20" s="8">
        <v>11</v>
      </c>
      <c r="N20" s="14">
        <v>45450</v>
      </c>
    </row>
    <row r="21" spans="2:14" ht="15" customHeight="1" x14ac:dyDescent="0.25">
      <c r="B21" s="5">
        <v>7</v>
      </c>
      <c r="C21" s="164" t="s">
        <v>30</v>
      </c>
      <c r="D21" s="5">
        <v>7</v>
      </c>
      <c r="E21" s="123" t="s">
        <v>30</v>
      </c>
      <c r="F21" s="123">
        <v>332527</v>
      </c>
      <c r="G21" s="164" t="s">
        <v>4</v>
      </c>
      <c r="H21" s="123" t="s">
        <v>122</v>
      </c>
      <c r="I21" s="175" t="s">
        <v>17</v>
      </c>
      <c r="J21" s="166">
        <f>K21+K22</f>
        <v>2004148.13</v>
      </c>
      <c r="K21" s="13">
        <v>1184452.4099999999</v>
      </c>
      <c r="L21" s="8" t="s">
        <v>5</v>
      </c>
      <c r="M21" s="8">
        <v>12</v>
      </c>
      <c r="N21" s="14">
        <v>45516</v>
      </c>
    </row>
    <row r="22" spans="2:14" x14ac:dyDescent="0.25">
      <c r="B22" s="5">
        <v>7</v>
      </c>
      <c r="C22" s="165"/>
      <c r="D22" s="5">
        <v>7</v>
      </c>
      <c r="E22" s="125"/>
      <c r="F22" s="125"/>
      <c r="G22" s="165"/>
      <c r="H22" s="125"/>
      <c r="I22" s="176"/>
      <c r="J22" s="167"/>
      <c r="K22" s="13">
        <v>819695.72</v>
      </c>
      <c r="L22" s="8" t="s">
        <v>8</v>
      </c>
      <c r="M22" s="8">
        <v>13</v>
      </c>
      <c r="N22" s="14">
        <v>45516</v>
      </c>
    </row>
    <row r="23" spans="2:14" ht="45" x14ac:dyDescent="0.25">
      <c r="B23" s="5">
        <v>7</v>
      </c>
      <c r="C23" s="5" t="s">
        <v>30</v>
      </c>
      <c r="D23" s="5">
        <v>7</v>
      </c>
      <c r="E23" s="5" t="s">
        <v>30</v>
      </c>
      <c r="F23" s="5">
        <v>332527</v>
      </c>
      <c r="G23" s="8" t="s">
        <v>4</v>
      </c>
      <c r="H23" s="5" t="s">
        <v>122</v>
      </c>
      <c r="I23" s="44" t="s">
        <v>18</v>
      </c>
      <c r="J23" s="13">
        <f>K23</f>
        <v>3905625.7</v>
      </c>
      <c r="K23" s="13">
        <v>3905625.7</v>
      </c>
      <c r="L23" s="8" t="s">
        <v>5</v>
      </c>
      <c r="M23" s="8">
        <v>14</v>
      </c>
      <c r="N23" s="14">
        <v>45526</v>
      </c>
    </row>
    <row r="24" spans="2:14" ht="15" customHeight="1" x14ac:dyDescent="0.25">
      <c r="B24" s="5">
        <v>2</v>
      </c>
      <c r="C24" s="117" t="s">
        <v>31</v>
      </c>
      <c r="D24" s="16" t="s">
        <v>19</v>
      </c>
      <c r="E24" s="129" t="s">
        <v>42</v>
      </c>
      <c r="F24" s="123">
        <v>302421</v>
      </c>
      <c r="G24" s="123" t="s">
        <v>87</v>
      </c>
      <c r="H24" s="123" t="s">
        <v>184</v>
      </c>
      <c r="I24" s="173" t="s">
        <v>20</v>
      </c>
      <c r="J24" s="158">
        <f>K24+K25</f>
        <v>90497.12</v>
      </c>
      <c r="K24" s="17">
        <v>78492.399999999994</v>
      </c>
      <c r="L24" s="5" t="s">
        <v>5</v>
      </c>
      <c r="M24" s="5">
        <v>15</v>
      </c>
      <c r="N24" s="9">
        <v>45537</v>
      </c>
    </row>
    <row r="25" spans="2:14" x14ac:dyDescent="0.25">
      <c r="B25" s="5">
        <v>2</v>
      </c>
      <c r="C25" s="119"/>
      <c r="D25" s="16" t="s">
        <v>19</v>
      </c>
      <c r="E25" s="130"/>
      <c r="F25" s="125"/>
      <c r="G25" s="125"/>
      <c r="H25" s="125"/>
      <c r="I25" s="174"/>
      <c r="J25" s="159"/>
      <c r="K25" s="6">
        <v>12004.72</v>
      </c>
      <c r="L25" s="5" t="s">
        <v>8</v>
      </c>
      <c r="M25" s="7">
        <v>16</v>
      </c>
      <c r="N25" s="19">
        <v>45537</v>
      </c>
    </row>
    <row r="26" spans="2:14" ht="15" customHeight="1" x14ac:dyDescent="0.25">
      <c r="B26" s="5">
        <v>4</v>
      </c>
      <c r="C26" s="117" t="s">
        <v>32</v>
      </c>
      <c r="D26" s="25" t="s">
        <v>21</v>
      </c>
      <c r="E26" s="117" t="s">
        <v>37</v>
      </c>
      <c r="F26" s="123">
        <v>302314</v>
      </c>
      <c r="G26" s="123" t="s">
        <v>92</v>
      </c>
      <c r="H26" s="123" t="s">
        <v>123</v>
      </c>
      <c r="I26" s="173" t="s">
        <v>20</v>
      </c>
      <c r="J26" s="158">
        <f>K26+K27</f>
        <v>45464353.409999996</v>
      </c>
      <c r="K26" s="6">
        <v>39433367.759999998</v>
      </c>
      <c r="L26" s="5" t="s">
        <v>5</v>
      </c>
      <c r="M26" s="7">
        <v>17</v>
      </c>
      <c r="N26" s="19">
        <v>45560</v>
      </c>
    </row>
    <row r="27" spans="2:14" x14ac:dyDescent="0.25">
      <c r="B27" s="5">
        <v>4</v>
      </c>
      <c r="C27" s="119"/>
      <c r="D27" s="16" t="s">
        <v>21</v>
      </c>
      <c r="E27" s="119"/>
      <c r="F27" s="125"/>
      <c r="G27" s="125"/>
      <c r="H27" s="125"/>
      <c r="I27" s="174"/>
      <c r="J27" s="159"/>
      <c r="K27" s="6">
        <v>6030985.6500000004</v>
      </c>
      <c r="L27" s="5" t="s">
        <v>8</v>
      </c>
      <c r="M27" s="7">
        <v>18</v>
      </c>
      <c r="N27" s="19">
        <v>45560</v>
      </c>
    </row>
    <row r="28" spans="2:14" s="4" customFormat="1" ht="15" customHeight="1" x14ac:dyDescent="0.25">
      <c r="B28" s="56">
        <v>2</v>
      </c>
      <c r="C28" s="117" t="s">
        <v>31</v>
      </c>
      <c r="D28" s="88" t="s">
        <v>19</v>
      </c>
      <c r="E28" s="129" t="s">
        <v>43</v>
      </c>
      <c r="F28" s="129">
        <v>318766</v>
      </c>
      <c r="G28" s="129" t="s">
        <v>88</v>
      </c>
      <c r="H28" s="123" t="s">
        <v>185</v>
      </c>
      <c r="I28" s="179" t="s">
        <v>7</v>
      </c>
      <c r="J28" s="178">
        <v>146647.22</v>
      </c>
      <c r="K28" s="6">
        <v>117121.52</v>
      </c>
      <c r="L28" s="48" t="s">
        <v>5</v>
      </c>
      <c r="M28" s="20">
        <v>19</v>
      </c>
      <c r="N28" s="19">
        <v>45567</v>
      </c>
    </row>
    <row r="29" spans="2:14" x14ac:dyDescent="0.25">
      <c r="B29" s="56">
        <v>2</v>
      </c>
      <c r="C29" s="118"/>
      <c r="D29" s="88" t="s">
        <v>19</v>
      </c>
      <c r="E29" s="136"/>
      <c r="F29" s="136"/>
      <c r="G29" s="136"/>
      <c r="H29" s="124"/>
      <c r="I29" s="180"/>
      <c r="J29" s="182"/>
      <c r="K29" s="6">
        <v>10072.5</v>
      </c>
      <c r="L29" s="59" t="s">
        <v>5</v>
      </c>
      <c r="M29" s="21">
        <v>20</v>
      </c>
      <c r="N29" s="9">
        <v>45567</v>
      </c>
    </row>
    <row r="30" spans="2:14" x14ac:dyDescent="0.25">
      <c r="B30" s="56">
        <v>2</v>
      </c>
      <c r="C30" s="119"/>
      <c r="D30" s="88" t="s">
        <v>19</v>
      </c>
      <c r="E30" s="130"/>
      <c r="F30" s="130"/>
      <c r="G30" s="130"/>
      <c r="H30" s="125"/>
      <c r="I30" s="181"/>
      <c r="J30" s="161"/>
      <c r="K30" s="6">
        <v>19453.2</v>
      </c>
      <c r="L30" s="59" t="s">
        <v>8</v>
      </c>
      <c r="M30" s="21">
        <v>21</v>
      </c>
      <c r="N30" s="9">
        <v>45567</v>
      </c>
    </row>
    <row r="31" spans="2:14" ht="45" x14ac:dyDescent="0.25">
      <c r="B31" s="59">
        <v>6</v>
      </c>
      <c r="C31" s="59" t="s">
        <v>33</v>
      </c>
      <c r="D31" s="60" t="s">
        <v>38</v>
      </c>
      <c r="E31" s="59" t="s">
        <v>45</v>
      </c>
      <c r="F31" s="59">
        <v>328494</v>
      </c>
      <c r="G31" s="59" t="s">
        <v>86</v>
      </c>
      <c r="H31" s="5" t="s">
        <v>124</v>
      </c>
      <c r="I31" s="61" t="s">
        <v>28</v>
      </c>
      <c r="J31" s="63">
        <v>4187319.24</v>
      </c>
      <c r="K31" s="63">
        <v>4187319.24</v>
      </c>
      <c r="L31" s="59" t="s">
        <v>5</v>
      </c>
      <c r="M31" s="59">
        <v>22</v>
      </c>
      <c r="N31" s="64">
        <v>45581</v>
      </c>
    </row>
    <row r="32" spans="2:14" ht="105" x14ac:dyDescent="0.25">
      <c r="B32" s="59">
        <v>2</v>
      </c>
      <c r="C32" s="22" t="s">
        <v>31</v>
      </c>
      <c r="D32" s="60" t="s">
        <v>19</v>
      </c>
      <c r="E32" s="56" t="s">
        <v>42</v>
      </c>
      <c r="F32" s="59">
        <v>328119</v>
      </c>
      <c r="G32" s="59" t="s">
        <v>70</v>
      </c>
      <c r="H32" s="5" t="s">
        <v>186</v>
      </c>
      <c r="I32" s="61" t="s">
        <v>28</v>
      </c>
      <c r="J32" s="63">
        <v>3417086.21</v>
      </c>
      <c r="K32" s="63">
        <v>3417086.21</v>
      </c>
      <c r="L32" s="59" t="s">
        <v>5</v>
      </c>
      <c r="M32" s="59">
        <v>23</v>
      </c>
      <c r="N32" s="64">
        <v>45581</v>
      </c>
    </row>
    <row r="33" spans="2:14" ht="15" customHeight="1" x14ac:dyDescent="0.25">
      <c r="B33" s="59">
        <v>7</v>
      </c>
      <c r="C33" s="123" t="s">
        <v>30</v>
      </c>
      <c r="D33" s="59">
        <v>7</v>
      </c>
      <c r="E33" s="123" t="s">
        <v>30</v>
      </c>
      <c r="F33" s="120">
        <v>332527</v>
      </c>
      <c r="G33" s="123" t="s">
        <v>4</v>
      </c>
      <c r="H33" s="123" t="s">
        <v>122</v>
      </c>
      <c r="I33" s="65" t="s">
        <v>29</v>
      </c>
      <c r="J33" s="178">
        <v>1610296.25</v>
      </c>
      <c r="K33" s="63">
        <v>782907.97</v>
      </c>
      <c r="L33" s="59" t="s">
        <v>5</v>
      </c>
      <c r="M33" s="59">
        <v>24</v>
      </c>
      <c r="N33" s="64">
        <v>45582</v>
      </c>
    </row>
    <row r="34" spans="2:14" x14ac:dyDescent="0.25">
      <c r="B34" s="59">
        <v>7</v>
      </c>
      <c r="C34" s="125"/>
      <c r="D34" s="59">
        <v>7</v>
      </c>
      <c r="E34" s="125"/>
      <c r="F34" s="122"/>
      <c r="G34" s="125"/>
      <c r="H34" s="125"/>
      <c r="I34" s="65" t="s">
        <v>29</v>
      </c>
      <c r="J34" s="161"/>
      <c r="K34" s="63">
        <v>827388.28</v>
      </c>
      <c r="L34" s="59" t="s">
        <v>8</v>
      </c>
      <c r="M34" s="59">
        <v>25</v>
      </c>
      <c r="N34" s="64">
        <v>45582</v>
      </c>
    </row>
    <row r="35" spans="2:14" ht="15" customHeight="1" x14ac:dyDescent="0.25">
      <c r="B35" s="59">
        <v>2</v>
      </c>
      <c r="C35" s="137" t="s">
        <v>31</v>
      </c>
      <c r="D35" s="16" t="s">
        <v>19</v>
      </c>
      <c r="E35" s="129" t="s">
        <v>43</v>
      </c>
      <c r="F35" s="120">
        <v>318461</v>
      </c>
      <c r="G35" s="120" t="s">
        <v>92</v>
      </c>
      <c r="H35" s="123" t="s">
        <v>125</v>
      </c>
      <c r="I35" s="157" t="s">
        <v>20</v>
      </c>
      <c r="J35" s="178">
        <v>642974.36</v>
      </c>
      <c r="K35" s="6">
        <v>557681.85</v>
      </c>
      <c r="L35" s="59" t="s">
        <v>5</v>
      </c>
      <c r="M35" s="59">
        <v>26</v>
      </c>
      <c r="N35" s="64">
        <v>45586</v>
      </c>
    </row>
    <row r="36" spans="2:14" x14ac:dyDescent="0.25">
      <c r="B36" s="59">
        <v>2</v>
      </c>
      <c r="C36" s="137"/>
      <c r="D36" s="16" t="s">
        <v>19</v>
      </c>
      <c r="E36" s="130"/>
      <c r="F36" s="122"/>
      <c r="G36" s="122"/>
      <c r="H36" s="125"/>
      <c r="I36" s="156"/>
      <c r="J36" s="161"/>
      <c r="K36" s="6">
        <v>85292.51</v>
      </c>
      <c r="L36" s="59" t="s">
        <v>8</v>
      </c>
      <c r="M36" s="59">
        <v>27</v>
      </c>
      <c r="N36" s="64">
        <v>45586</v>
      </c>
    </row>
    <row r="37" spans="2:14" ht="15" customHeight="1" x14ac:dyDescent="0.25">
      <c r="B37" s="59">
        <v>2</v>
      </c>
      <c r="C37" s="137" t="s">
        <v>31</v>
      </c>
      <c r="D37" s="16" t="s">
        <v>19</v>
      </c>
      <c r="E37" s="120" t="s">
        <v>43</v>
      </c>
      <c r="F37" s="147">
        <v>312787</v>
      </c>
      <c r="G37" s="123" t="s">
        <v>89</v>
      </c>
      <c r="H37" s="124" t="s">
        <v>126</v>
      </c>
      <c r="I37" s="177" t="s">
        <v>39</v>
      </c>
      <c r="J37" s="153">
        <v>168515.9</v>
      </c>
      <c r="K37" s="68">
        <v>146161.75</v>
      </c>
      <c r="L37" s="48" t="s">
        <v>5</v>
      </c>
      <c r="M37" s="48">
        <v>28</v>
      </c>
      <c r="N37" s="69">
        <v>45589</v>
      </c>
    </row>
    <row r="38" spans="2:14" x14ac:dyDescent="0.25">
      <c r="B38" s="59">
        <v>2</v>
      </c>
      <c r="C38" s="137"/>
      <c r="D38" s="16" t="s">
        <v>19</v>
      </c>
      <c r="E38" s="122"/>
      <c r="F38" s="168"/>
      <c r="G38" s="125"/>
      <c r="H38" s="125"/>
      <c r="I38" s="155"/>
      <c r="J38" s="154"/>
      <c r="K38" s="70">
        <v>22354.15</v>
      </c>
      <c r="L38" s="59" t="s">
        <v>8</v>
      </c>
      <c r="M38" s="59">
        <v>29</v>
      </c>
      <c r="N38" s="64">
        <v>45589</v>
      </c>
    </row>
    <row r="39" spans="2:14" ht="45" x14ac:dyDescent="0.25">
      <c r="B39" s="59">
        <v>5</v>
      </c>
      <c r="C39" s="24" t="s">
        <v>46</v>
      </c>
      <c r="D39" s="60" t="s">
        <v>40</v>
      </c>
      <c r="E39" s="55" t="s">
        <v>41</v>
      </c>
      <c r="F39" s="23">
        <v>328340</v>
      </c>
      <c r="G39" s="2" t="s">
        <v>79</v>
      </c>
      <c r="H39" s="5" t="s">
        <v>187</v>
      </c>
      <c r="I39" s="67" t="s">
        <v>28</v>
      </c>
      <c r="J39" s="58">
        <v>190000</v>
      </c>
      <c r="K39" s="58">
        <v>190000</v>
      </c>
      <c r="L39" s="23" t="s">
        <v>5</v>
      </c>
      <c r="M39" s="23">
        <v>30</v>
      </c>
      <c r="N39" s="71">
        <v>45590</v>
      </c>
    </row>
    <row r="40" spans="2:14" ht="105" x14ac:dyDescent="0.25">
      <c r="B40" s="59">
        <v>3</v>
      </c>
      <c r="C40" s="24" t="s">
        <v>47</v>
      </c>
      <c r="D40" s="60" t="s">
        <v>48</v>
      </c>
      <c r="E40" s="59" t="s">
        <v>49</v>
      </c>
      <c r="F40" s="59">
        <v>328260</v>
      </c>
      <c r="G40" s="59" t="s">
        <v>86</v>
      </c>
      <c r="H40" s="5" t="s">
        <v>127</v>
      </c>
      <c r="I40" s="61" t="s">
        <v>6</v>
      </c>
      <c r="J40" s="63">
        <v>10200000</v>
      </c>
      <c r="K40" s="62">
        <v>10200000</v>
      </c>
      <c r="L40" s="59" t="s">
        <v>5</v>
      </c>
      <c r="M40" s="59">
        <v>31</v>
      </c>
      <c r="N40" s="64">
        <v>45595</v>
      </c>
    </row>
    <row r="41" spans="2:14" ht="105" x14ac:dyDescent="0.25">
      <c r="B41" s="59">
        <v>3</v>
      </c>
      <c r="C41" s="16" t="s">
        <v>47</v>
      </c>
      <c r="D41" s="60" t="s">
        <v>48</v>
      </c>
      <c r="E41" s="59" t="s">
        <v>49</v>
      </c>
      <c r="F41" s="59">
        <v>328257</v>
      </c>
      <c r="G41" s="59" t="s">
        <v>86</v>
      </c>
      <c r="H41" s="5" t="s">
        <v>128</v>
      </c>
      <c r="I41" s="61" t="s">
        <v>6</v>
      </c>
      <c r="J41" s="63">
        <v>5310000</v>
      </c>
      <c r="K41" s="62">
        <v>5310000</v>
      </c>
      <c r="L41" s="59" t="s">
        <v>5</v>
      </c>
      <c r="M41" s="59">
        <v>32</v>
      </c>
      <c r="N41" s="64">
        <v>45595</v>
      </c>
    </row>
    <row r="42" spans="2:14" ht="45" x14ac:dyDescent="0.25">
      <c r="B42" s="59">
        <v>6</v>
      </c>
      <c r="C42" s="24" t="s">
        <v>50</v>
      </c>
      <c r="D42" s="60" t="s">
        <v>38</v>
      </c>
      <c r="E42" s="59" t="s">
        <v>45</v>
      </c>
      <c r="F42" s="59">
        <v>328666</v>
      </c>
      <c r="G42" s="59" t="s">
        <v>51</v>
      </c>
      <c r="H42" s="5" t="s">
        <v>188</v>
      </c>
      <c r="I42" s="61" t="s">
        <v>6</v>
      </c>
      <c r="J42" s="63">
        <v>3664000</v>
      </c>
      <c r="K42" s="62">
        <v>3664000</v>
      </c>
      <c r="L42" s="59" t="s">
        <v>5</v>
      </c>
      <c r="M42" s="59">
        <v>33</v>
      </c>
      <c r="N42" s="64">
        <v>45595</v>
      </c>
    </row>
    <row r="43" spans="2:14" ht="45" x14ac:dyDescent="0.25">
      <c r="B43" s="59">
        <v>6</v>
      </c>
      <c r="C43" s="24" t="s">
        <v>50</v>
      </c>
      <c r="D43" s="60" t="s">
        <v>38</v>
      </c>
      <c r="E43" s="59" t="s">
        <v>45</v>
      </c>
      <c r="F43" s="59">
        <v>332936</v>
      </c>
      <c r="G43" s="59" t="s">
        <v>79</v>
      </c>
      <c r="H43" s="5" t="s">
        <v>189</v>
      </c>
      <c r="I43" s="61" t="s">
        <v>28</v>
      </c>
      <c r="J43" s="63">
        <v>787400</v>
      </c>
      <c r="K43" s="62">
        <v>787400</v>
      </c>
      <c r="L43" s="59" t="s">
        <v>5</v>
      </c>
      <c r="M43" s="59">
        <v>34</v>
      </c>
      <c r="N43" s="64">
        <v>45596</v>
      </c>
    </row>
    <row r="44" spans="2:14" ht="30" x14ac:dyDescent="0.25">
      <c r="B44" s="59">
        <v>5</v>
      </c>
      <c r="C44" s="24" t="s">
        <v>46</v>
      </c>
      <c r="D44" s="60" t="s">
        <v>52</v>
      </c>
      <c r="E44" s="59" t="s">
        <v>80</v>
      </c>
      <c r="F44" s="59">
        <v>328679</v>
      </c>
      <c r="G44" s="59" t="s">
        <v>90</v>
      </c>
      <c r="H44" s="5" t="s">
        <v>190</v>
      </c>
      <c r="I44" s="61" t="s">
        <v>28</v>
      </c>
      <c r="J44" s="63">
        <v>1747759</v>
      </c>
      <c r="K44" s="62">
        <v>1747759</v>
      </c>
      <c r="L44" s="59" t="s">
        <v>5</v>
      </c>
      <c r="M44" s="59">
        <v>35</v>
      </c>
      <c r="N44" s="64">
        <v>45597</v>
      </c>
    </row>
    <row r="45" spans="2:14" ht="105" x14ac:dyDescent="0.25">
      <c r="B45" s="59">
        <v>3</v>
      </c>
      <c r="C45" s="24" t="s">
        <v>47</v>
      </c>
      <c r="D45" s="60" t="s">
        <v>48</v>
      </c>
      <c r="E45" s="59" t="s">
        <v>49</v>
      </c>
      <c r="F45" s="59">
        <v>328262</v>
      </c>
      <c r="G45" s="59" t="s">
        <v>86</v>
      </c>
      <c r="H45" s="5" t="s">
        <v>129</v>
      </c>
      <c r="I45" s="61" t="s">
        <v>6</v>
      </c>
      <c r="J45" s="63">
        <v>2358962.2799999998</v>
      </c>
      <c r="K45" s="62">
        <v>2358962.2799999998</v>
      </c>
      <c r="L45" s="59" t="s">
        <v>5</v>
      </c>
      <c r="M45" s="59">
        <v>36</v>
      </c>
      <c r="N45" s="64">
        <v>45597</v>
      </c>
    </row>
    <row r="46" spans="2:14" ht="105" x14ac:dyDescent="0.25">
      <c r="B46" s="59">
        <v>2</v>
      </c>
      <c r="C46" s="24" t="s">
        <v>31</v>
      </c>
      <c r="D46" s="60" t="s">
        <v>19</v>
      </c>
      <c r="E46" s="59" t="s">
        <v>43</v>
      </c>
      <c r="F46" s="59">
        <v>328439</v>
      </c>
      <c r="G46" s="59" t="s">
        <v>55</v>
      </c>
      <c r="H46" s="5" t="s">
        <v>191</v>
      </c>
      <c r="I46" s="61" t="s">
        <v>28</v>
      </c>
      <c r="J46" s="63">
        <v>649291.85</v>
      </c>
      <c r="K46" s="63">
        <v>649291.85</v>
      </c>
      <c r="L46" s="59" t="s">
        <v>5</v>
      </c>
      <c r="M46" s="59">
        <v>37</v>
      </c>
      <c r="N46" s="64">
        <v>45603</v>
      </c>
    </row>
    <row r="47" spans="2:14" ht="15" customHeight="1" x14ac:dyDescent="0.25">
      <c r="B47" s="59">
        <v>2</v>
      </c>
      <c r="C47" s="137" t="s">
        <v>31</v>
      </c>
      <c r="D47" s="16" t="s">
        <v>19</v>
      </c>
      <c r="E47" s="129" t="s">
        <v>43</v>
      </c>
      <c r="F47" s="152">
        <v>305708</v>
      </c>
      <c r="G47" s="120" t="s">
        <v>91</v>
      </c>
      <c r="H47" s="123" t="s">
        <v>192</v>
      </c>
      <c r="I47" s="155" t="s">
        <v>53</v>
      </c>
      <c r="J47" s="160">
        <v>55977.599999999999</v>
      </c>
      <c r="K47" s="6">
        <v>48552</v>
      </c>
      <c r="L47" s="59" t="s">
        <v>5</v>
      </c>
      <c r="M47" s="59">
        <v>38</v>
      </c>
      <c r="N47" s="64">
        <v>45604</v>
      </c>
    </row>
    <row r="48" spans="2:14" x14ac:dyDescent="0.25">
      <c r="B48" s="59">
        <v>2</v>
      </c>
      <c r="C48" s="119"/>
      <c r="D48" s="16" t="s">
        <v>19</v>
      </c>
      <c r="E48" s="130"/>
      <c r="F48" s="122"/>
      <c r="G48" s="122"/>
      <c r="H48" s="125"/>
      <c r="I48" s="156"/>
      <c r="J48" s="161"/>
      <c r="K48" s="29">
        <v>7425.6</v>
      </c>
      <c r="L48" s="23" t="s">
        <v>8</v>
      </c>
      <c r="M48" s="23">
        <v>39</v>
      </c>
      <c r="N48" s="71">
        <v>45604</v>
      </c>
    </row>
    <row r="49" spans="2:14" ht="15" customHeight="1" x14ac:dyDescent="0.25">
      <c r="B49" s="59">
        <v>2</v>
      </c>
      <c r="C49" s="137" t="s">
        <v>31</v>
      </c>
      <c r="D49" s="16" t="s">
        <v>19</v>
      </c>
      <c r="E49" s="129" t="s">
        <v>43</v>
      </c>
      <c r="F49" s="152">
        <v>312787</v>
      </c>
      <c r="G49" s="120" t="s">
        <v>89</v>
      </c>
      <c r="H49" s="123" t="s">
        <v>126</v>
      </c>
      <c r="I49" s="155" t="s">
        <v>20</v>
      </c>
      <c r="J49" s="160">
        <v>55108.39</v>
      </c>
      <c r="K49" s="6">
        <v>47798.09</v>
      </c>
      <c r="L49" s="59" t="s">
        <v>5</v>
      </c>
      <c r="M49" s="59">
        <v>40</v>
      </c>
      <c r="N49" s="64">
        <v>45607</v>
      </c>
    </row>
    <row r="50" spans="2:14" x14ac:dyDescent="0.25">
      <c r="B50" s="59">
        <v>2</v>
      </c>
      <c r="C50" s="119"/>
      <c r="D50" s="16" t="s">
        <v>19</v>
      </c>
      <c r="E50" s="130"/>
      <c r="F50" s="122"/>
      <c r="G50" s="122"/>
      <c r="H50" s="125"/>
      <c r="I50" s="156"/>
      <c r="J50" s="161"/>
      <c r="K50" s="29">
        <v>7310.3</v>
      </c>
      <c r="L50" s="23" t="s">
        <v>8</v>
      </c>
      <c r="M50" s="23">
        <v>41</v>
      </c>
      <c r="N50" s="71">
        <v>45607</v>
      </c>
    </row>
    <row r="51" spans="2:14" ht="90" x14ac:dyDescent="0.25">
      <c r="B51" s="59">
        <v>5</v>
      </c>
      <c r="C51" s="24" t="s">
        <v>46</v>
      </c>
      <c r="D51" s="16" t="s">
        <v>52</v>
      </c>
      <c r="E51" s="23" t="s">
        <v>80</v>
      </c>
      <c r="F51" s="23">
        <v>329782</v>
      </c>
      <c r="G51" s="59" t="s">
        <v>54</v>
      </c>
      <c r="H51" s="5" t="s">
        <v>130</v>
      </c>
      <c r="I51" s="67" t="s">
        <v>28</v>
      </c>
      <c r="J51" s="58">
        <v>1558973.5</v>
      </c>
      <c r="K51" s="58">
        <v>1558973.5</v>
      </c>
      <c r="L51" s="23" t="s">
        <v>5</v>
      </c>
      <c r="M51" s="23">
        <v>42</v>
      </c>
      <c r="N51" s="71">
        <v>45610</v>
      </c>
    </row>
    <row r="52" spans="2:14" ht="105" x14ac:dyDescent="0.25">
      <c r="B52" s="59">
        <v>2</v>
      </c>
      <c r="C52" s="24" t="s">
        <v>31</v>
      </c>
      <c r="D52" s="16" t="s">
        <v>19</v>
      </c>
      <c r="E52" s="56" t="s">
        <v>42</v>
      </c>
      <c r="F52" s="23">
        <v>329336</v>
      </c>
      <c r="G52" s="59" t="s">
        <v>55</v>
      </c>
      <c r="H52" s="5" t="s">
        <v>193</v>
      </c>
      <c r="I52" s="61" t="s">
        <v>28</v>
      </c>
      <c r="J52" s="58">
        <v>1718450.42</v>
      </c>
      <c r="K52" s="58">
        <v>1718450.42</v>
      </c>
      <c r="L52" s="59" t="s">
        <v>5</v>
      </c>
      <c r="M52" s="59">
        <v>43</v>
      </c>
      <c r="N52" s="64">
        <v>45610</v>
      </c>
    </row>
    <row r="53" spans="2:14" ht="105" x14ac:dyDescent="0.25">
      <c r="B53" s="59">
        <v>2</v>
      </c>
      <c r="C53" s="24" t="s">
        <v>31</v>
      </c>
      <c r="D53" s="16" t="s">
        <v>19</v>
      </c>
      <c r="E53" s="56" t="s">
        <v>42</v>
      </c>
      <c r="F53" s="23">
        <v>328099</v>
      </c>
      <c r="G53" s="59" t="s">
        <v>55</v>
      </c>
      <c r="H53" s="5" t="s">
        <v>131</v>
      </c>
      <c r="I53" s="61" t="s">
        <v>56</v>
      </c>
      <c r="J53" s="58">
        <v>2319879.16</v>
      </c>
      <c r="K53" s="58">
        <v>2319879.16</v>
      </c>
      <c r="L53" s="59" t="s">
        <v>5</v>
      </c>
      <c r="M53" s="59">
        <v>44</v>
      </c>
      <c r="N53" s="64">
        <v>45610</v>
      </c>
    </row>
    <row r="54" spans="2:14" ht="45" x14ac:dyDescent="0.25">
      <c r="B54" s="59">
        <v>6</v>
      </c>
      <c r="C54" s="24" t="s">
        <v>50</v>
      </c>
      <c r="D54" s="16" t="s">
        <v>38</v>
      </c>
      <c r="E54" s="56" t="s">
        <v>62</v>
      </c>
      <c r="F54" s="23">
        <v>328464</v>
      </c>
      <c r="G54" s="59" t="s">
        <v>58</v>
      </c>
      <c r="H54" s="5" t="s">
        <v>214</v>
      </c>
      <c r="I54" s="61" t="s">
        <v>28</v>
      </c>
      <c r="J54" s="58">
        <v>2477700.14</v>
      </c>
      <c r="K54" s="58">
        <v>2477700.14</v>
      </c>
      <c r="L54" s="59" t="s">
        <v>5</v>
      </c>
      <c r="M54" s="59">
        <v>45</v>
      </c>
      <c r="N54" s="64">
        <v>45611</v>
      </c>
    </row>
    <row r="55" spans="2:14" ht="60" x14ac:dyDescent="0.25">
      <c r="B55" s="59">
        <v>6</v>
      </c>
      <c r="C55" s="24" t="s">
        <v>50</v>
      </c>
      <c r="D55" s="16" t="s">
        <v>38</v>
      </c>
      <c r="E55" s="56" t="s">
        <v>62</v>
      </c>
      <c r="F55" s="23">
        <v>328455</v>
      </c>
      <c r="G55" s="59" t="s">
        <v>59</v>
      </c>
      <c r="H55" s="5" t="s">
        <v>215</v>
      </c>
      <c r="I55" s="61" t="s">
        <v>28</v>
      </c>
      <c r="J55" s="58">
        <v>2821409.42</v>
      </c>
      <c r="K55" s="58">
        <v>2821409.42</v>
      </c>
      <c r="L55" s="59" t="s">
        <v>5</v>
      </c>
      <c r="M55" s="59">
        <v>46</v>
      </c>
      <c r="N55" s="64">
        <v>45611</v>
      </c>
    </row>
    <row r="56" spans="2:14" ht="15" customHeight="1" x14ac:dyDescent="0.25">
      <c r="B56" s="59">
        <v>2</v>
      </c>
      <c r="C56" s="137" t="s">
        <v>31</v>
      </c>
      <c r="D56" s="16" t="s">
        <v>19</v>
      </c>
      <c r="E56" s="129" t="s">
        <v>61</v>
      </c>
      <c r="F56" s="120">
        <v>311384</v>
      </c>
      <c r="G56" s="120" t="s">
        <v>57</v>
      </c>
      <c r="H56" s="123" t="s">
        <v>194</v>
      </c>
      <c r="I56" s="157" t="s">
        <v>39</v>
      </c>
      <c r="J56" s="178">
        <v>55394.5</v>
      </c>
      <c r="K56" s="57">
        <v>48046.25</v>
      </c>
      <c r="L56" s="48" t="s">
        <v>5</v>
      </c>
      <c r="M56" s="48">
        <v>47</v>
      </c>
      <c r="N56" s="69">
        <v>45611</v>
      </c>
    </row>
    <row r="57" spans="2:14" x14ac:dyDescent="0.25">
      <c r="B57" s="59">
        <v>2</v>
      </c>
      <c r="C57" s="137"/>
      <c r="D57" s="16" t="s">
        <v>19</v>
      </c>
      <c r="E57" s="130"/>
      <c r="F57" s="152"/>
      <c r="G57" s="122"/>
      <c r="H57" s="125"/>
      <c r="I57" s="155"/>
      <c r="J57" s="160"/>
      <c r="K57" s="63">
        <v>7348.25</v>
      </c>
      <c r="L57" s="59" t="s">
        <v>8</v>
      </c>
      <c r="M57" s="59">
        <v>48</v>
      </c>
      <c r="N57" s="64">
        <v>45611</v>
      </c>
    </row>
    <row r="58" spans="2:14" ht="105" x14ac:dyDescent="0.25">
      <c r="B58" s="59">
        <v>3</v>
      </c>
      <c r="C58" s="16" t="s">
        <v>47</v>
      </c>
      <c r="D58" s="16" t="s">
        <v>48</v>
      </c>
      <c r="E58" s="23" t="s">
        <v>49</v>
      </c>
      <c r="F58" s="23">
        <v>334039</v>
      </c>
      <c r="G58" s="59" t="s">
        <v>60</v>
      </c>
      <c r="H58" s="5" t="s">
        <v>132</v>
      </c>
      <c r="I58" s="67" t="s">
        <v>28</v>
      </c>
      <c r="J58" s="58">
        <v>21333673</v>
      </c>
      <c r="K58" s="58">
        <v>21333673</v>
      </c>
      <c r="L58" s="23" t="s">
        <v>5</v>
      </c>
      <c r="M58" s="23">
        <v>49</v>
      </c>
      <c r="N58" s="71">
        <v>45611</v>
      </c>
    </row>
    <row r="59" spans="2:14" ht="15" customHeight="1" x14ac:dyDescent="0.25">
      <c r="B59" s="59">
        <v>7</v>
      </c>
      <c r="C59" s="117" t="s">
        <v>63</v>
      </c>
      <c r="D59" s="5">
        <v>7</v>
      </c>
      <c r="E59" s="123" t="s">
        <v>30</v>
      </c>
      <c r="F59" s="120">
        <v>332527</v>
      </c>
      <c r="G59" s="123" t="s">
        <v>4</v>
      </c>
      <c r="H59" s="123" t="s">
        <v>122</v>
      </c>
      <c r="I59" s="61" t="s">
        <v>65</v>
      </c>
      <c r="J59" s="178">
        <v>2582482.9500000002</v>
      </c>
      <c r="K59" s="58">
        <v>2195110.5099999998</v>
      </c>
      <c r="L59" s="59" t="s">
        <v>5</v>
      </c>
      <c r="M59" s="59">
        <v>50</v>
      </c>
      <c r="N59" s="64">
        <v>45615</v>
      </c>
    </row>
    <row r="60" spans="2:14" ht="27.75" customHeight="1" x14ac:dyDescent="0.25">
      <c r="B60" s="59">
        <v>7</v>
      </c>
      <c r="C60" s="119"/>
      <c r="D60" s="5">
        <v>7</v>
      </c>
      <c r="E60" s="125"/>
      <c r="F60" s="122"/>
      <c r="G60" s="125"/>
      <c r="H60" s="125"/>
      <c r="I60" s="61" t="s">
        <v>65</v>
      </c>
      <c r="J60" s="161"/>
      <c r="K60" s="58">
        <v>387372.44</v>
      </c>
      <c r="L60" s="59" t="s">
        <v>8</v>
      </c>
      <c r="M60" s="59">
        <v>51</v>
      </c>
      <c r="N60" s="64">
        <v>45615</v>
      </c>
    </row>
    <row r="61" spans="2:14" ht="45" x14ac:dyDescent="0.25">
      <c r="B61" s="59">
        <v>5</v>
      </c>
      <c r="C61" s="24" t="s">
        <v>46</v>
      </c>
      <c r="D61" s="16" t="s">
        <v>40</v>
      </c>
      <c r="E61" s="59" t="s">
        <v>41</v>
      </c>
      <c r="F61" s="23">
        <v>328274</v>
      </c>
      <c r="G61" s="59" t="s">
        <v>54</v>
      </c>
      <c r="H61" s="5" t="s">
        <v>195</v>
      </c>
      <c r="I61" s="61" t="s">
        <v>28</v>
      </c>
      <c r="J61" s="63">
        <v>339470</v>
      </c>
      <c r="K61" s="58">
        <v>339470</v>
      </c>
      <c r="L61" s="59" t="s">
        <v>5</v>
      </c>
      <c r="M61" s="59">
        <v>52</v>
      </c>
      <c r="N61" s="64">
        <v>45615</v>
      </c>
    </row>
    <row r="62" spans="2:14" ht="45" x14ac:dyDescent="0.25">
      <c r="B62" s="59">
        <v>6</v>
      </c>
      <c r="C62" s="24" t="s">
        <v>50</v>
      </c>
      <c r="D62" s="16" t="s">
        <v>38</v>
      </c>
      <c r="E62" s="56" t="s">
        <v>62</v>
      </c>
      <c r="F62" s="23">
        <v>329870</v>
      </c>
      <c r="G62" s="59" t="s">
        <v>73</v>
      </c>
      <c r="H62" s="5" t="s">
        <v>133</v>
      </c>
      <c r="I62" s="61" t="s">
        <v>28</v>
      </c>
      <c r="J62" s="63">
        <v>3606617.64</v>
      </c>
      <c r="K62" s="63">
        <v>3606617.64</v>
      </c>
      <c r="L62" s="59" t="s">
        <v>5</v>
      </c>
      <c r="M62" s="59">
        <v>53</v>
      </c>
      <c r="N62" s="64">
        <v>45615</v>
      </c>
    </row>
    <row r="63" spans="2:14" ht="105" x14ac:dyDescent="0.25">
      <c r="B63" s="59">
        <v>3</v>
      </c>
      <c r="C63" s="24" t="s">
        <v>47</v>
      </c>
      <c r="D63" s="16" t="s">
        <v>48</v>
      </c>
      <c r="E63" s="59" t="s">
        <v>49</v>
      </c>
      <c r="F63" s="23">
        <v>329904</v>
      </c>
      <c r="G63" s="59" t="s">
        <v>73</v>
      </c>
      <c r="H63" s="5" t="s">
        <v>134</v>
      </c>
      <c r="I63" s="61" t="s">
        <v>28</v>
      </c>
      <c r="J63" s="63">
        <v>5906238.6399999997</v>
      </c>
      <c r="K63" s="63">
        <v>5906238.6399999997</v>
      </c>
      <c r="L63" s="59" t="s">
        <v>5</v>
      </c>
      <c r="M63" s="59">
        <v>54</v>
      </c>
      <c r="N63" s="64">
        <v>45615</v>
      </c>
    </row>
    <row r="64" spans="2:14" ht="45" x14ac:dyDescent="0.25">
      <c r="B64" s="59">
        <v>6</v>
      </c>
      <c r="C64" s="24" t="s">
        <v>50</v>
      </c>
      <c r="D64" s="16" t="s">
        <v>38</v>
      </c>
      <c r="E64" s="56" t="s">
        <v>62</v>
      </c>
      <c r="F64" s="23">
        <v>329874</v>
      </c>
      <c r="G64" s="59" t="s">
        <v>73</v>
      </c>
      <c r="H64" s="5" t="s">
        <v>135</v>
      </c>
      <c r="I64" s="61" t="s">
        <v>28</v>
      </c>
      <c r="J64" s="58">
        <v>5393355.4299999997</v>
      </c>
      <c r="K64" s="58">
        <v>5393355.4299999997</v>
      </c>
      <c r="L64" s="59" t="s">
        <v>5</v>
      </c>
      <c r="M64" s="59">
        <v>55</v>
      </c>
      <c r="N64" s="64">
        <v>45615</v>
      </c>
    </row>
    <row r="65" spans="2:14" ht="34.5" customHeight="1" x14ac:dyDescent="0.25">
      <c r="B65" s="59">
        <v>5</v>
      </c>
      <c r="C65" s="24" t="s">
        <v>46</v>
      </c>
      <c r="D65" s="16" t="s">
        <v>40</v>
      </c>
      <c r="E65" s="59" t="s">
        <v>41</v>
      </c>
      <c r="F65" s="23">
        <v>329505</v>
      </c>
      <c r="G65" s="59" t="s">
        <v>73</v>
      </c>
      <c r="H65" s="5" t="s">
        <v>136</v>
      </c>
      <c r="I65" s="61" t="s">
        <v>28</v>
      </c>
      <c r="J65" s="58">
        <v>277871.27</v>
      </c>
      <c r="K65" s="58">
        <v>277871.27</v>
      </c>
      <c r="L65" s="59" t="s">
        <v>5</v>
      </c>
      <c r="M65" s="59">
        <v>56</v>
      </c>
      <c r="N65" s="64">
        <v>45615</v>
      </c>
    </row>
    <row r="66" spans="2:14" ht="71.25" customHeight="1" x14ac:dyDescent="0.25">
      <c r="B66" s="59">
        <v>6</v>
      </c>
      <c r="C66" s="24" t="s">
        <v>50</v>
      </c>
      <c r="D66" s="16" t="s">
        <v>38</v>
      </c>
      <c r="E66" s="56" t="s">
        <v>62</v>
      </c>
      <c r="F66" s="11">
        <v>328231</v>
      </c>
      <c r="G66" s="5" t="s">
        <v>66</v>
      </c>
      <c r="H66" s="5" t="s">
        <v>216</v>
      </c>
      <c r="I66" s="61" t="s">
        <v>28</v>
      </c>
      <c r="J66" s="30">
        <v>903225.12</v>
      </c>
      <c r="K66" s="30">
        <v>903225.12</v>
      </c>
      <c r="L66" s="59" t="s">
        <v>5</v>
      </c>
      <c r="M66" s="26">
        <v>57</v>
      </c>
      <c r="N66" s="64">
        <v>45617</v>
      </c>
    </row>
    <row r="67" spans="2:14" ht="75" customHeight="1" x14ac:dyDescent="0.25">
      <c r="B67" s="59">
        <v>5</v>
      </c>
      <c r="C67" s="24" t="s">
        <v>46</v>
      </c>
      <c r="D67" s="16" t="s">
        <v>52</v>
      </c>
      <c r="E67" s="59" t="s">
        <v>80</v>
      </c>
      <c r="F67" s="11">
        <v>328175</v>
      </c>
      <c r="G67" s="5" t="s">
        <v>93</v>
      </c>
      <c r="H67" s="5" t="s">
        <v>137</v>
      </c>
      <c r="I67" s="61" t="s">
        <v>28</v>
      </c>
      <c r="J67" s="30">
        <v>3908562</v>
      </c>
      <c r="K67" s="30">
        <v>3908562</v>
      </c>
      <c r="L67" s="59" t="s">
        <v>5</v>
      </c>
      <c r="M67" s="26">
        <v>58</v>
      </c>
      <c r="N67" s="64">
        <v>45617</v>
      </c>
    </row>
    <row r="68" spans="2:14" ht="105" x14ac:dyDescent="0.25">
      <c r="B68" s="59">
        <v>2</v>
      </c>
      <c r="C68" s="22" t="s">
        <v>31</v>
      </c>
      <c r="D68" s="16" t="s">
        <v>19</v>
      </c>
      <c r="E68" s="56" t="s">
        <v>61</v>
      </c>
      <c r="F68" s="11">
        <v>331288</v>
      </c>
      <c r="G68" s="5" t="s">
        <v>94</v>
      </c>
      <c r="H68" s="5" t="s">
        <v>138</v>
      </c>
      <c r="I68" s="61" t="s">
        <v>28</v>
      </c>
      <c r="J68" s="30">
        <v>2184661.61</v>
      </c>
      <c r="K68" s="30">
        <v>2184661.61</v>
      </c>
      <c r="L68" s="59" t="s">
        <v>5</v>
      </c>
      <c r="M68" s="26">
        <v>59</v>
      </c>
      <c r="N68" s="64">
        <v>45617</v>
      </c>
    </row>
    <row r="69" spans="2:14" ht="45" x14ac:dyDescent="0.25">
      <c r="B69" s="59">
        <v>6</v>
      </c>
      <c r="C69" s="24" t="s">
        <v>50</v>
      </c>
      <c r="D69" s="16" t="s">
        <v>38</v>
      </c>
      <c r="E69" s="56" t="s">
        <v>62</v>
      </c>
      <c r="F69" s="11">
        <v>329586</v>
      </c>
      <c r="G69" s="5" t="s">
        <v>68</v>
      </c>
      <c r="H69" s="5" t="s">
        <v>139</v>
      </c>
      <c r="I69" s="61" t="s">
        <v>28</v>
      </c>
      <c r="J69" s="30">
        <v>4560663</v>
      </c>
      <c r="K69" s="30">
        <v>4560663</v>
      </c>
      <c r="L69" s="59" t="s">
        <v>5</v>
      </c>
      <c r="M69" s="26">
        <v>60</v>
      </c>
      <c r="N69" s="64">
        <v>45622</v>
      </c>
    </row>
    <row r="70" spans="2:14" ht="105" x14ac:dyDescent="0.25">
      <c r="B70" s="59">
        <v>2</v>
      </c>
      <c r="C70" s="22" t="s">
        <v>31</v>
      </c>
      <c r="D70" s="16" t="s">
        <v>19</v>
      </c>
      <c r="E70" s="54" t="s">
        <v>43</v>
      </c>
      <c r="F70" s="11">
        <v>331715</v>
      </c>
      <c r="G70" s="5" t="s">
        <v>94</v>
      </c>
      <c r="H70" s="5" t="s">
        <v>140</v>
      </c>
      <c r="I70" s="61" t="s">
        <v>28</v>
      </c>
      <c r="J70" s="30">
        <v>1916682.12</v>
      </c>
      <c r="K70" s="30">
        <v>1916682.12</v>
      </c>
      <c r="L70" s="59" t="s">
        <v>5</v>
      </c>
      <c r="M70" s="26">
        <v>61</v>
      </c>
      <c r="N70" s="64">
        <v>45622</v>
      </c>
    </row>
    <row r="71" spans="2:14" ht="45" x14ac:dyDescent="0.25">
      <c r="B71" s="59">
        <v>6</v>
      </c>
      <c r="C71" s="24" t="s">
        <v>50</v>
      </c>
      <c r="D71" s="16" t="s">
        <v>38</v>
      </c>
      <c r="E71" s="56" t="s">
        <v>62</v>
      </c>
      <c r="F71" s="11">
        <v>328405</v>
      </c>
      <c r="G71" s="5" t="s">
        <v>93</v>
      </c>
      <c r="H71" s="5" t="s">
        <v>141</v>
      </c>
      <c r="I71" s="61" t="s">
        <v>28</v>
      </c>
      <c r="J71" s="30">
        <v>1261413.8799999999</v>
      </c>
      <c r="K71" s="30">
        <v>1261413.8799999999</v>
      </c>
      <c r="L71" s="59" t="s">
        <v>5</v>
      </c>
      <c r="M71" s="26">
        <v>62</v>
      </c>
      <c r="N71" s="9">
        <v>45625</v>
      </c>
    </row>
    <row r="72" spans="2:14" ht="15" customHeight="1" x14ac:dyDescent="0.25">
      <c r="B72" s="5">
        <v>4</v>
      </c>
      <c r="C72" s="117" t="s">
        <v>32</v>
      </c>
      <c r="D72" s="25" t="s">
        <v>21</v>
      </c>
      <c r="E72" s="117" t="s">
        <v>44</v>
      </c>
      <c r="F72" s="123">
        <v>302314</v>
      </c>
      <c r="G72" s="123" t="s">
        <v>95</v>
      </c>
      <c r="H72" s="123" t="s">
        <v>123</v>
      </c>
      <c r="I72" s="43" t="s">
        <v>10</v>
      </c>
      <c r="J72" s="158">
        <f>K72+K73</f>
        <v>40162498.57</v>
      </c>
      <c r="K72" s="6">
        <v>34834820.189999998</v>
      </c>
      <c r="L72" s="5" t="s">
        <v>5</v>
      </c>
      <c r="M72" s="7">
        <v>63</v>
      </c>
      <c r="N72" s="19">
        <v>45635</v>
      </c>
    </row>
    <row r="73" spans="2:14" x14ac:dyDescent="0.25">
      <c r="B73" s="5">
        <v>4</v>
      </c>
      <c r="C73" s="119"/>
      <c r="D73" s="25" t="s">
        <v>21</v>
      </c>
      <c r="E73" s="119"/>
      <c r="F73" s="125"/>
      <c r="G73" s="125"/>
      <c r="H73" s="125"/>
      <c r="I73" s="43" t="s">
        <v>10</v>
      </c>
      <c r="J73" s="159"/>
      <c r="K73" s="6">
        <v>5327678.38</v>
      </c>
      <c r="L73" s="5" t="s">
        <v>8</v>
      </c>
      <c r="M73" s="7">
        <v>64</v>
      </c>
      <c r="N73" s="19">
        <v>45635</v>
      </c>
    </row>
    <row r="74" spans="2:14" ht="105" x14ac:dyDescent="0.25">
      <c r="B74" s="5">
        <v>2</v>
      </c>
      <c r="C74" s="22" t="s">
        <v>31</v>
      </c>
      <c r="D74" s="25" t="s">
        <v>19</v>
      </c>
      <c r="E74" s="56" t="s">
        <v>61</v>
      </c>
      <c r="F74" s="10">
        <v>328088</v>
      </c>
      <c r="G74" s="5" t="s">
        <v>69</v>
      </c>
      <c r="H74" s="5" t="s">
        <v>142</v>
      </c>
      <c r="I74" s="61" t="s">
        <v>28</v>
      </c>
      <c r="J74" s="27">
        <v>318094.40000000002</v>
      </c>
      <c r="K74" s="6">
        <v>318094.40000000002</v>
      </c>
      <c r="L74" s="5" t="s">
        <v>5</v>
      </c>
      <c r="M74" s="26">
        <v>65</v>
      </c>
      <c r="N74" s="19">
        <v>45638</v>
      </c>
    </row>
    <row r="75" spans="2:14" ht="105" x14ac:dyDescent="0.25">
      <c r="B75" s="5">
        <v>2</v>
      </c>
      <c r="C75" s="22" t="s">
        <v>31</v>
      </c>
      <c r="D75" s="25" t="s">
        <v>19</v>
      </c>
      <c r="E75" s="56" t="s">
        <v>61</v>
      </c>
      <c r="F75" s="10">
        <v>328366</v>
      </c>
      <c r="G75" s="5" t="s">
        <v>70</v>
      </c>
      <c r="H75" s="5" t="s">
        <v>143</v>
      </c>
      <c r="I75" s="61" t="s">
        <v>28</v>
      </c>
      <c r="J75" s="27">
        <v>1467563.68</v>
      </c>
      <c r="K75" s="6">
        <v>1467563.68</v>
      </c>
      <c r="L75" s="5" t="s">
        <v>5</v>
      </c>
      <c r="M75" s="26">
        <v>66</v>
      </c>
      <c r="N75" s="19">
        <v>45638</v>
      </c>
    </row>
    <row r="76" spans="2:14" ht="60" x14ac:dyDescent="0.25">
      <c r="B76" s="5">
        <v>5</v>
      </c>
      <c r="C76" s="24" t="s">
        <v>46</v>
      </c>
      <c r="D76" s="25" t="s">
        <v>52</v>
      </c>
      <c r="E76" s="59" t="s">
        <v>80</v>
      </c>
      <c r="F76" s="10">
        <v>328381</v>
      </c>
      <c r="G76" s="5" t="s">
        <v>60</v>
      </c>
      <c r="H76" s="5" t="s">
        <v>144</v>
      </c>
      <c r="I76" s="61" t="s">
        <v>28</v>
      </c>
      <c r="J76" s="27">
        <v>1595768.57</v>
      </c>
      <c r="K76" s="6">
        <v>1595768.57</v>
      </c>
      <c r="L76" s="5" t="s">
        <v>5</v>
      </c>
      <c r="M76" s="26">
        <v>67</v>
      </c>
      <c r="N76" s="19">
        <v>45638</v>
      </c>
    </row>
    <row r="77" spans="2:14" ht="40.5" customHeight="1" x14ac:dyDescent="0.25">
      <c r="B77" s="5">
        <v>6</v>
      </c>
      <c r="C77" s="16" t="s">
        <v>50</v>
      </c>
      <c r="D77" s="25" t="s">
        <v>38</v>
      </c>
      <c r="E77" s="56" t="s">
        <v>62</v>
      </c>
      <c r="F77" s="10">
        <v>328141</v>
      </c>
      <c r="G77" s="5" t="s">
        <v>60</v>
      </c>
      <c r="H77" s="5" t="s">
        <v>196</v>
      </c>
      <c r="I77" s="61" t="s">
        <v>28</v>
      </c>
      <c r="J77" s="27">
        <v>1480207.98</v>
      </c>
      <c r="K77" s="6">
        <v>1480207.98</v>
      </c>
      <c r="L77" s="5" t="s">
        <v>5</v>
      </c>
      <c r="M77" s="26">
        <v>68</v>
      </c>
      <c r="N77" s="19">
        <v>45638</v>
      </c>
    </row>
    <row r="78" spans="2:14" ht="105" x14ac:dyDescent="0.25">
      <c r="B78" s="5">
        <v>2</v>
      </c>
      <c r="C78" s="22" t="s">
        <v>31</v>
      </c>
      <c r="D78" s="25" t="s">
        <v>19</v>
      </c>
      <c r="E78" s="56" t="s">
        <v>61</v>
      </c>
      <c r="F78" s="10">
        <v>328157</v>
      </c>
      <c r="G78" s="5" t="s">
        <v>71</v>
      </c>
      <c r="H78" s="5" t="s">
        <v>145</v>
      </c>
      <c r="I78" s="61" t="s">
        <v>28</v>
      </c>
      <c r="J78" s="27">
        <v>1934672.29</v>
      </c>
      <c r="K78" s="6">
        <v>1934672.29</v>
      </c>
      <c r="L78" s="5" t="s">
        <v>5</v>
      </c>
      <c r="M78" s="26">
        <v>69</v>
      </c>
      <c r="N78" s="19">
        <v>45638</v>
      </c>
    </row>
    <row r="79" spans="2:14" ht="75" x14ac:dyDescent="0.25">
      <c r="B79" s="5">
        <v>6</v>
      </c>
      <c r="C79" s="24" t="s">
        <v>50</v>
      </c>
      <c r="D79" s="25" t="s">
        <v>38</v>
      </c>
      <c r="E79" s="56" t="s">
        <v>62</v>
      </c>
      <c r="F79" s="10">
        <v>328152</v>
      </c>
      <c r="G79" s="5" t="s">
        <v>60</v>
      </c>
      <c r="H79" s="5" t="s">
        <v>146</v>
      </c>
      <c r="I79" s="61" t="s">
        <v>28</v>
      </c>
      <c r="J79" s="30">
        <v>1734327.7</v>
      </c>
      <c r="K79" s="30">
        <v>1734327.7</v>
      </c>
      <c r="L79" s="5" t="s">
        <v>5</v>
      </c>
      <c r="M79" s="26">
        <v>70</v>
      </c>
      <c r="N79" s="19">
        <v>45639</v>
      </c>
    </row>
    <row r="80" spans="2:14" ht="45" x14ac:dyDescent="0.25">
      <c r="B80" s="5">
        <v>6</v>
      </c>
      <c r="C80" s="24" t="s">
        <v>50</v>
      </c>
      <c r="D80" s="25" t="s">
        <v>38</v>
      </c>
      <c r="E80" s="56" t="s">
        <v>62</v>
      </c>
      <c r="F80" s="10">
        <v>329636</v>
      </c>
      <c r="G80" s="5" t="s">
        <v>74</v>
      </c>
      <c r="H80" s="5" t="s">
        <v>147</v>
      </c>
      <c r="I80" s="61" t="s">
        <v>28</v>
      </c>
      <c r="J80" s="30">
        <v>1100000</v>
      </c>
      <c r="K80" s="30">
        <v>1100000</v>
      </c>
      <c r="L80" s="5" t="s">
        <v>5</v>
      </c>
      <c r="M80" s="26">
        <v>71</v>
      </c>
      <c r="N80" s="19">
        <v>45639</v>
      </c>
    </row>
    <row r="81" spans="2:14" ht="30" x14ac:dyDescent="0.25">
      <c r="B81" s="5">
        <v>5</v>
      </c>
      <c r="C81" s="24" t="s">
        <v>46</v>
      </c>
      <c r="D81" s="25" t="s">
        <v>40</v>
      </c>
      <c r="E81" s="59" t="s">
        <v>41</v>
      </c>
      <c r="F81" s="10">
        <v>328619</v>
      </c>
      <c r="G81" s="5" t="s">
        <v>75</v>
      </c>
      <c r="H81" s="5" t="s">
        <v>148</v>
      </c>
      <c r="I81" s="61" t="s">
        <v>28</v>
      </c>
      <c r="J81" s="30">
        <v>492113.47</v>
      </c>
      <c r="K81" s="30">
        <v>492113.47</v>
      </c>
      <c r="L81" s="5" t="s">
        <v>5</v>
      </c>
      <c r="M81" s="26">
        <v>72</v>
      </c>
      <c r="N81" s="19">
        <v>45642</v>
      </c>
    </row>
    <row r="82" spans="2:14" ht="105" x14ac:dyDescent="0.25">
      <c r="B82" s="5">
        <v>3</v>
      </c>
      <c r="C82" s="24" t="s">
        <v>47</v>
      </c>
      <c r="D82" s="25" t="s">
        <v>48</v>
      </c>
      <c r="E82" s="59" t="s">
        <v>49</v>
      </c>
      <c r="F82" s="10">
        <v>328154</v>
      </c>
      <c r="G82" s="5" t="s">
        <v>75</v>
      </c>
      <c r="H82" s="5" t="s">
        <v>149</v>
      </c>
      <c r="I82" s="61" t="s">
        <v>28</v>
      </c>
      <c r="J82" s="30">
        <v>3945493.94</v>
      </c>
      <c r="K82" s="30">
        <v>3945493.94</v>
      </c>
      <c r="L82" s="5" t="s">
        <v>5</v>
      </c>
      <c r="M82" s="26">
        <v>73</v>
      </c>
      <c r="N82" s="19">
        <v>45642</v>
      </c>
    </row>
    <row r="83" spans="2:14" ht="45" x14ac:dyDescent="0.25">
      <c r="B83" s="5">
        <v>6</v>
      </c>
      <c r="C83" s="24" t="s">
        <v>50</v>
      </c>
      <c r="D83" s="25" t="s">
        <v>38</v>
      </c>
      <c r="E83" s="56" t="s">
        <v>62</v>
      </c>
      <c r="F83" s="10">
        <v>328182</v>
      </c>
      <c r="G83" s="5" t="s">
        <v>77</v>
      </c>
      <c r="H83" s="5" t="s">
        <v>197</v>
      </c>
      <c r="I83" s="61" t="s">
        <v>56</v>
      </c>
      <c r="J83" s="30">
        <v>2348352.33</v>
      </c>
      <c r="K83" s="30">
        <v>2348352.33</v>
      </c>
      <c r="L83" s="5" t="s">
        <v>5</v>
      </c>
      <c r="M83" s="26">
        <v>74</v>
      </c>
      <c r="N83" s="19">
        <v>45644</v>
      </c>
    </row>
    <row r="84" spans="2:14" ht="45" x14ac:dyDescent="0.25">
      <c r="B84" s="5">
        <v>6</v>
      </c>
      <c r="C84" s="24" t="s">
        <v>50</v>
      </c>
      <c r="D84" s="25" t="s">
        <v>38</v>
      </c>
      <c r="E84" s="56" t="s">
        <v>62</v>
      </c>
      <c r="F84" s="10">
        <v>328494</v>
      </c>
      <c r="G84" s="5" t="s">
        <v>76</v>
      </c>
      <c r="H84" s="5" t="s">
        <v>124</v>
      </c>
      <c r="I84" s="61" t="s">
        <v>72</v>
      </c>
      <c r="J84" s="30">
        <v>507521.43</v>
      </c>
      <c r="K84" s="30">
        <v>507521.43</v>
      </c>
      <c r="L84" s="5" t="s">
        <v>8</v>
      </c>
      <c r="M84" s="26">
        <v>75</v>
      </c>
      <c r="N84" s="19">
        <v>45644</v>
      </c>
    </row>
    <row r="85" spans="2:14" ht="105" x14ac:dyDescent="0.25">
      <c r="B85" s="5">
        <v>3</v>
      </c>
      <c r="C85" s="24" t="s">
        <v>47</v>
      </c>
      <c r="D85" s="25" t="s">
        <v>48</v>
      </c>
      <c r="E85" s="59" t="s">
        <v>49</v>
      </c>
      <c r="F85" s="10">
        <v>328160</v>
      </c>
      <c r="G85" s="5" t="s">
        <v>70</v>
      </c>
      <c r="H85" s="5" t="s">
        <v>198</v>
      </c>
      <c r="I85" s="61" t="s">
        <v>56</v>
      </c>
      <c r="J85" s="30">
        <v>10000000</v>
      </c>
      <c r="K85" s="30">
        <v>10000000</v>
      </c>
      <c r="L85" s="5" t="s">
        <v>5</v>
      </c>
      <c r="M85" s="26">
        <v>76</v>
      </c>
      <c r="N85" s="19">
        <v>45649</v>
      </c>
    </row>
    <row r="86" spans="2:14" ht="15" customHeight="1" x14ac:dyDescent="0.25">
      <c r="B86" s="5">
        <v>6</v>
      </c>
      <c r="C86" s="117" t="s">
        <v>50</v>
      </c>
      <c r="D86" s="25" t="s">
        <v>38</v>
      </c>
      <c r="E86" s="129" t="s">
        <v>62</v>
      </c>
      <c r="F86" s="123">
        <v>328152</v>
      </c>
      <c r="G86" s="123" t="s">
        <v>60</v>
      </c>
      <c r="H86" s="123" t="s">
        <v>146</v>
      </c>
      <c r="I86" s="61" t="s">
        <v>20</v>
      </c>
      <c r="J86" s="131">
        <v>112455.14</v>
      </c>
      <c r="K86" s="30">
        <v>36287.800000000003</v>
      </c>
      <c r="L86" s="5" t="s">
        <v>5</v>
      </c>
      <c r="M86" s="26">
        <v>77</v>
      </c>
      <c r="N86" s="19">
        <v>45649</v>
      </c>
    </row>
    <row r="87" spans="2:14" x14ac:dyDescent="0.25">
      <c r="B87" s="5">
        <v>6</v>
      </c>
      <c r="C87" s="118"/>
      <c r="D87" s="25" t="s">
        <v>38</v>
      </c>
      <c r="E87" s="136"/>
      <c r="F87" s="124"/>
      <c r="G87" s="124"/>
      <c r="H87" s="124"/>
      <c r="I87" s="61" t="s">
        <v>20</v>
      </c>
      <c r="J87" s="133"/>
      <c r="K87" s="30">
        <v>61249.82</v>
      </c>
      <c r="L87" s="5" t="s">
        <v>5</v>
      </c>
      <c r="M87" s="26">
        <v>78</v>
      </c>
      <c r="N87" s="19">
        <v>45649</v>
      </c>
    </row>
    <row r="88" spans="2:14" ht="42.75" customHeight="1" x14ac:dyDescent="0.25">
      <c r="B88" s="5">
        <v>6</v>
      </c>
      <c r="C88" s="119"/>
      <c r="D88" s="25" t="s">
        <v>38</v>
      </c>
      <c r="E88" s="130"/>
      <c r="F88" s="125"/>
      <c r="G88" s="125"/>
      <c r="H88" s="125"/>
      <c r="I88" s="61" t="s">
        <v>20</v>
      </c>
      <c r="J88" s="132"/>
      <c r="K88" s="30">
        <v>14917.52</v>
      </c>
      <c r="L88" s="5" t="s">
        <v>8</v>
      </c>
      <c r="M88" s="26">
        <v>79</v>
      </c>
      <c r="N88" s="19">
        <v>45649</v>
      </c>
    </row>
    <row r="89" spans="2:14" ht="15" customHeight="1" x14ac:dyDescent="0.25">
      <c r="B89" s="5">
        <v>3</v>
      </c>
      <c r="C89" s="117" t="s">
        <v>47</v>
      </c>
      <c r="D89" s="16" t="s">
        <v>48</v>
      </c>
      <c r="E89" s="120" t="s">
        <v>49</v>
      </c>
      <c r="F89" s="123">
        <v>328260</v>
      </c>
      <c r="G89" s="123" t="s">
        <v>76</v>
      </c>
      <c r="H89" s="123" t="s">
        <v>127</v>
      </c>
      <c r="I89" s="61" t="s">
        <v>20</v>
      </c>
      <c r="J89" s="30">
        <v>2181209.92</v>
      </c>
      <c r="K89" s="30">
        <v>2181209.92</v>
      </c>
      <c r="L89" s="5" t="s">
        <v>5</v>
      </c>
      <c r="M89" s="26">
        <v>80</v>
      </c>
      <c r="N89" s="19">
        <v>45650</v>
      </c>
    </row>
    <row r="90" spans="2:14" x14ac:dyDescent="0.25">
      <c r="B90" s="5">
        <v>3</v>
      </c>
      <c r="C90" s="118"/>
      <c r="D90" s="16" t="s">
        <v>48</v>
      </c>
      <c r="E90" s="121"/>
      <c r="F90" s="124"/>
      <c r="G90" s="124"/>
      <c r="H90" s="124"/>
      <c r="I90" s="61" t="s">
        <v>20</v>
      </c>
      <c r="J90" s="30">
        <v>2758962.56</v>
      </c>
      <c r="K90" s="30">
        <v>2758962.56</v>
      </c>
      <c r="L90" s="5" t="s">
        <v>5</v>
      </c>
      <c r="M90" s="26">
        <v>81</v>
      </c>
      <c r="N90" s="19">
        <v>45650</v>
      </c>
    </row>
    <row r="91" spans="2:14" x14ac:dyDescent="0.25">
      <c r="B91" s="5">
        <v>3</v>
      </c>
      <c r="C91" s="119"/>
      <c r="D91" s="16" t="s">
        <v>48</v>
      </c>
      <c r="E91" s="122"/>
      <c r="F91" s="125"/>
      <c r="G91" s="125"/>
      <c r="H91" s="125"/>
      <c r="I91" s="61" t="s">
        <v>20</v>
      </c>
      <c r="J91" s="30">
        <v>2315555.79</v>
      </c>
      <c r="K91" s="30">
        <v>2315555.79</v>
      </c>
      <c r="L91" s="5" t="s">
        <v>8</v>
      </c>
      <c r="M91" s="26">
        <v>82</v>
      </c>
      <c r="N91" s="19">
        <v>45650</v>
      </c>
    </row>
    <row r="92" spans="2:14" ht="15" customHeight="1" x14ac:dyDescent="0.25">
      <c r="B92" s="5">
        <v>5</v>
      </c>
      <c r="C92" s="117" t="s">
        <v>46</v>
      </c>
      <c r="D92" s="25" t="s">
        <v>52</v>
      </c>
      <c r="E92" s="120" t="s">
        <v>80</v>
      </c>
      <c r="F92" s="123">
        <v>328381</v>
      </c>
      <c r="G92" s="123" t="s">
        <v>60</v>
      </c>
      <c r="H92" s="123" t="s">
        <v>144</v>
      </c>
      <c r="I92" s="61" t="s">
        <v>20</v>
      </c>
      <c r="J92" s="30">
        <v>374774.18</v>
      </c>
      <c r="K92" s="30">
        <v>374774.18</v>
      </c>
      <c r="L92" s="5" t="s">
        <v>5</v>
      </c>
      <c r="M92" s="26">
        <v>83</v>
      </c>
      <c r="N92" s="19">
        <v>45650</v>
      </c>
    </row>
    <row r="93" spans="2:14" x14ac:dyDescent="0.25">
      <c r="B93" s="5">
        <v>5</v>
      </c>
      <c r="C93" s="119"/>
      <c r="D93" s="25" t="s">
        <v>52</v>
      </c>
      <c r="E93" s="122"/>
      <c r="F93" s="125"/>
      <c r="G93" s="125"/>
      <c r="H93" s="125"/>
      <c r="I93" s="61" t="s">
        <v>20</v>
      </c>
      <c r="J93" s="30">
        <v>293005.27</v>
      </c>
      <c r="K93" s="30">
        <v>293005.27</v>
      </c>
      <c r="L93" s="5" t="s">
        <v>8</v>
      </c>
      <c r="M93" s="26">
        <v>84</v>
      </c>
      <c r="N93" s="19">
        <v>45650</v>
      </c>
    </row>
    <row r="94" spans="2:14" ht="45" x14ac:dyDescent="0.25">
      <c r="B94" s="5">
        <v>7</v>
      </c>
      <c r="C94" s="16" t="s">
        <v>30</v>
      </c>
      <c r="D94" s="11">
        <v>7</v>
      </c>
      <c r="E94" s="16" t="s">
        <v>30</v>
      </c>
      <c r="F94" s="10">
        <v>338556</v>
      </c>
      <c r="G94" s="5" t="s">
        <v>4</v>
      </c>
      <c r="H94" s="5" t="s">
        <v>150</v>
      </c>
      <c r="I94" s="61" t="s">
        <v>28</v>
      </c>
      <c r="J94" s="30">
        <v>12000000</v>
      </c>
      <c r="K94" s="30">
        <v>12000000</v>
      </c>
      <c r="L94" s="5" t="s">
        <v>5</v>
      </c>
      <c r="M94" s="26">
        <v>85</v>
      </c>
      <c r="N94" s="19">
        <v>45656</v>
      </c>
    </row>
    <row r="95" spans="2:14" ht="45" x14ac:dyDescent="0.25">
      <c r="B95" s="5">
        <v>6</v>
      </c>
      <c r="C95" s="16" t="s">
        <v>50</v>
      </c>
      <c r="D95" s="25" t="s">
        <v>38</v>
      </c>
      <c r="E95" s="56" t="s">
        <v>62</v>
      </c>
      <c r="F95" s="5">
        <v>328201</v>
      </c>
      <c r="G95" s="5" t="s">
        <v>77</v>
      </c>
      <c r="H95" s="5" t="s">
        <v>199</v>
      </c>
      <c r="I95" s="61" t="s">
        <v>28</v>
      </c>
      <c r="J95" s="30">
        <v>1918702.73</v>
      </c>
      <c r="K95" s="30">
        <v>1918702.73</v>
      </c>
      <c r="L95" s="5" t="s">
        <v>5</v>
      </c>
      <c r="M95" s="26">
        <v>86</v>
      </c>
      <c r="N95" s="19">
        <v>45656</v>
      </c>
    </row>
    <row r="96" spans="2:14" ht="15" customHeight="1" x14ac:dyDescent="0.25">
      <c r="B96" s="5">
        <v>2</v>
      </c>
      <c r="C96" s="117" t="s">
        <v>31</v>
      </c>
      <c r="D96" s="25" t="s">
        <v>19</v>
      </c>
      <c r="E96" s="129" t="s">
        <v>61</v>
      </c>
      <c r="F96" s="123">
        <v>318150</v>
      </c>
      <c r="G96" s="123" t="s">
        <v>78</v>
      </c>
      <c r="H96" s="123" t="s">
        <v>200</v>
      </c>
      <c r="I96" s="61" t="s">
        <v>20</v>
      </c>
      <c r="J96" s="131">
        <v>281862.15999999997</v>
      </c>
      <c r="K96" s="30">
        <v>200060.14</v>
      </c>
      <c r="L96" s="5" t="s">
        <v>5</v>
      </c>
      <c r="M96" s="11">
        <v>87</v>
      </c>
      <c r="N96" s="19">
        <v>45656</v>
      </c>
    </row>
    <row r="97" spans="2:14" x14ac:dyDescent="0.25">
      <c r="B97" s="5">
        <v>2</v>
      </c>
      <c r="C97" s="118"/>
      <c r="D97" s="25" t="s">
        <v>19</v>
      </c>
      <c r="E97" s="136"/>
      <c r="F97" s="124"/>
      <c r="G97" s="124"/>
      <c r="H97" s="124"/>
      <c r="I97" s="61" t="s">
        <v>20</v>
      </c>
      <c r="J97" s="133"/>
      <c r="K97" s="30">
        <v>44412.14</v>
      </c>
      <c r="L97" s="5" t="s">
        <v>5</v>
      </c>
      <c r="M97" s="11">
        <v>88</v>
      </c>
      <c r="N97" s="19">
        <v>45656</v>
      </c>
    </row>
    <row r="98" spans="2:14" x14ac:dyDescent="0.25">
      <c r="B98" s="5">
        <v>2</v>
      </c>
      <c r="C98" s="119"/>
      <c r="D98" s="25" t="s">
        <v>19</v>
      </c>
      <c r="E98" s="130"/>
      <c r="F98" s="125"/>
      <c r="G98" s="125"/>
      <c r="H98" s="125"/>
      <c r="I98" s="61" t="s">
        <v>20</v>
      </c>
      <c r="J98" s="132"/>
      <c r="K98" s="30">
        <v>37389.879999999997</v>
      </c>
      <c r="L98" s="11" t="s">
        <v>8</v>
      </c>
      <c r="M98" s="11">
        <v>89</v>
      </c>
      <c r="N98" s="19">
        <v>45656</v>
      </c>
    </row>
    <row r="99" spans="2:14" ht="15" customHeight="1" x14ac:dyDescent="0.25">
      <c r="B99" s="5">
        <v>2</v>
      </c>
      <c r="C99" s="117" t="s">
        <v>31</v>
      </c>
      <c r="D99" s="25" t="s">
        <v>19</v>
      </c>
      <c r="E99" s="129" t="s">
        <v>61</v>
      </c>
      <c r="F99" s="123">
        <v>319809</v>
      </c>
      <c r="G99" s="123" t="s">
        <v>78</v>
      </c>
      <c r="H99" s="123" t="s">
        <v>151</v>
      </c>
      <c r="I99" s="61" t="s">
        <v>20</v>
      </c>
      <c r="J99" s="131">
        <v>277794.36</v>
      </c>
      <c r="K99" s="30">
        <v>67333.009999999995</v>
      </c>
      <c r="L99" s="5" t="s">
        <v>5</v>
      </c>
      <c r="M99" s="26">
        <v>90</v>
      </c>
      <c r="N99" s="19">
        <v>45656</v>
      </c>
    </row>
    <row r="100" spans="2:14" x14ac:dyDescent="0.25">
      <c r="B100" s="5">
        <v>2</v>
      </c>
      <c r="C100" s="118"/>
      <c r="D100" s="25" t="s">
        <v>19</v>
      </c>
      <c r="E100" s="136"/>
      <c r="F100" s="124"/>
      <c r="G100" s="124"/>
      <c r="H100" s="124"/>
      <c r="I100" s="61" t="s">
        <v>20</v>
      </c>
      <c r="J100" s="133"/>
      <c r="K100" s="30">
        <v>173611.07</v>
      </c>
      <c r="L100" s="5" t="s">
        <v>5</v>
      </c>
      <c r="M100" s="26">
        <v>91</v>
      </c>
      <c r="N100" s="19">
        <v>45656</v>
      </c>
    </row>
    <row r="101" spans="2:14" x14ac:dyDescent="0.25">
      <c r="B101" s="5">
        <v>2</v>
      </c>
      <c r="C101" s="119"/>
      <c r="D101" s="25" t="s">
        <v>19</v>
      </c>
      <c r="E101" s="130"/>
      <c r="F101" s="125"/>
      <c r="G101" s="125"/>
      <c r="H101" s="125"/>
      <c r="I101" s="61" t="s">
        <v>20</v>
      </c>
      <c r="J101" s="132"/>
      <c r="K101" s="30">
        <v>36850.28</v>
      </c>
      <c r="L101" s="11" t="s">
        <v>8</v>
      </c>
      <c r="M101" s="26">
        <v>92</v>
      </c>
      <c r="N101" s="19">
        <v>45656</v>
      </c>
    </row>
    <row r="102" spans="2:14" ht="45" x14ac:dyDescent="0.25">
      <c r="B102" s="5">
        <v>6</v>
      </c>
      <c r="C102" s="16" t="s">
        <v>50</v>
      </c>
      <c r="D102" s="25" t="s">
        <v>38</v>
      </c>
      <c r="E102" s="56" t="s">
        <v>62</v>
      </c>
      <c r="F102" s="5">
        <v>328329</v>
      </c>
      <c r="G102" s="5" t="s">
        <v>79</v>
      </c>
      <c r="H102" s="5" t="s">
        <v>201</v>
      </c>
      <c r="I102" s="61" t="s">
        <v>28</v>
      </c>
      <c r="J102" s="30">
        <v>1059000</v>
      </c>
      <c r="K102" s="30">
        <v>1059000</v>
      </c>
      <c r="L102" s="11" t="s">
        <v>5</v>
      </c>
      <c r="M102" s="26">
        <v>93</v>
      </c>
      <c r="N102" s="19">
        <v>45656</v>
      </c>
    </row>
    <row r="103" spans="2:14" ht="15" customHeight="1" x14ac:dyDescent="0.25">
      <c r="B103" s="5">
        <v>6</v>
      </c>
      <c r="C103" s="117" t="s">
        <v>50</v>
      </c>
      <c r="D103" s="25" t="s">
        <v>38</v>
      </c>
      <c r="E103" s="129" t="s">
        <v>62</v>
      </c>
      <c r="F103" s="123">
        <v>328152</v>
      </c>
      <c r="G103" s="123" t="s">
        <v>60</v>
      </c>
      <c r="H103" s="123" t="s">
        <v>146</v>
      </c>
      <c r="I103" s="61" t="s">
        <v>10</v>
      </c>
      <c r="J103" s="131">
        <v>121109.03</v>
      </c>
      <c r="K103" s="33">
        <v>105043.55</v>
      </c>
      <c r="L103" s="11" t="s">
        <v>5</v>
      </c>
      <c r="M103" s="26">
        <v>1</v>
      </c>
      <c r="N103" s="19">
        <v>45677</v>
      </c>
    </row>
    <row r="104" spans="2:14" x14ac:dyDescent="0.25">
      <c r="B104" s="5">
        <v>6</v>
      </c>
      <c r="C104" s="119"/>
      <c r="D104" s="25" t="s">
        <v>38</v>
      </c>
      <c r="E104" s="130"/>
      <c r="F104" s="125"/>
      <c r="G104" s="125"/>
      <c r="H104" s="125"/>
      <c r="I104" s="61" t="s">
        <v>10</v>
      </c>
      <c r="J104" s="132"/>
      <c r="K104" s="33">
        <v>16065.48</v>
      </c>
      <c r="L104" s="11" t="s">
        <v>8</v>
      </c>
      <c r="M104" s="26">
        <v>2</v>
      </c>
      <c r="N104" s="19">
        <v>45677</v>
      </c>
    </row>
    <row r="105" spans="2:14" ht="45" x14ac:dyDescent="0.25">
      <c r="B105" s="5">
        <v>5</v>
      </c>
      <c r="C105" s="16" t="s">
        <v>46</v>
      </c>
      <c r="D105" s="25" t="s">
        <v>52</v>
      </c>
      <c r="E105" s="56" t="s">
        <v>80</v>
      </c>
      <c r="F105" s="5">
        <v>328671</v>
      </c>
      <c r="G105" s="5" t="s">
        <v>81</v>
      </c>
      <c r="H105" s="5" t="s">
        <v>202</v>
      </c>
      <c r="I105" s="61" t="s">
        <v>28</v>
      </c>
      <c r="J105" s="30">
        <v>793273</v>
      </c>
      <c r="K105" s="33">
        <v>793273</v>
      </c>
      <c r="L105" s="11" t="s">
        <v>5</v>
      </c>
      <c r="M105" s="26">
        <v>3</v>
      </c>
      <c r="N105" s="19">
        <v>45677</v>
      </c>
    </row>
    <row r="106" spans="2:14" ht="15" customHeight="1" x14ac:dyDescent="0.25">
      <c r="B106" s="5">
        <v>6</v>
      </c>
      <c r="C106" s="117" t="s">
        <v>50</v>
      </c>
      <c r="D106" s="25" t="s">
        <v>38</v>
      </c>
      <c r="E106" s="129" t="s">
        <v>62</v>
      </c>
      <c r="F106" s="123">
        <v>328141</v>
      </c>
      <c r="G106" s="123" t="s">
        <v>60</v>
      </c>
      <c r="H106" s="123" t="s">
        <v>196</v>
      </c>
      <c r="I106" s="66" t="s">
        <v>20</v>
      </c>
      <c r="J106" s="131">
        <v>6270.68</v>
      </c>
      <c r="K106" s="33">
        <v>5438.85</v>
      </c>
      <c r="L106" s="11" t="s">
        <v>5</v>
      </c>
      <c r="M106" s="26">
        <v>4</v>
      </c>
      <c r="N106" s="19">
        <v>45677</v>
      </c>
    </row>
    <row r="107" spans="2:14" ht="28.5" customHeight="1" x14ac:dyDescent="0.25">
      <c r="B107" s="5">
        <v>6</v>
      </c>
      <c r="C107" s="119"/>
      <c r="D107" s="25" t="s">
        <v>38</v>
      </c>
      <c r="E107" s="130"/>
      <c r="F107" s="125"/>
      <c r="G107" s="125"/>
      <c r="H107" s="125"/>
      <c r="I107" s="66" t="s">
        <v>20</v>
      </c>
      <c r="J107" s="132"/>
      <c r="K107" s="33">
        <v>831.83</v>
      </c>
      <c r="L107" s="11" t="s">
        <v>8</v>
      </c>
      <c r="M107" s="26">
        <v>5</v>
      </c>
      <c r="N107" s="19">
        <v>45677</v>
      </c>
    </row>
    <row r="108" spans="2:14" ht="15" customHeight="1" x14ac:dyDescent="0.25">
      <c r="B108" s="5">
        <v>2</v>
      </c>
      <c r="C108" s="117" t="s">
        <v>31</v>
      </c>
      <c r="D108" s="25" t="s">
        <v>19</v>
      </c>
      <c r="E108" s="129" t="s">
        <v>61</v>
      </c>
      <c r="F108" s="135">
        <v>302804</v>
      </c>
      <c r="G108" s="123" t="s">
        <v>82</v>
      </c>
      <c r="H108" s="123" t="s">
        <v>152</v>
      </c>
      <c r="I108" s="61" t="s">
        <v>39</v>
      </c>
      <c r="J108" s="150">
        <v>169682.1</v>
      </c>
      <c r="K108" s="33">
        <v>147173.25</v>
      </c>
      <c r="L108" s="11" t="s">
        <v>5</v>
      </c>
      <c r="M108" s="26">
        <v>6</v>
      </c>
      <c r="N108" s="19">
        <v>45679</v>
      </c>
    </row>
    <row r="109" spans="2:14" x14ac:dyDescent="0.25">
      <c r="B109" s="5">
        <v>2</v>
      </c>
      <c r="C109" s="119"/>
      <c r="D109" s="25" t="s">
        <v>19</v>
      </c>
      <c r="E109" s="130"/>
      <c r="F109" s="135"/>
      <c r="G109" s="125"/>
      <c r="H109" s="125"/>
      <c r="I109" s="61" t="s">
        <v>39</v>
      </c>
      <c r="J109" s="132"/>
      <c r="K109" s="33">
        <v>22508.85</v>
      </c>
      <c r="L109" s="11" t="s">
        <v>8</v>
      </c>
      <c r="M109" s="26">
        <v>7</v>
      </c>
      <c r="N109" s="19">
        <v>45679</v>
      </c>
    </row>
    <row r="110" spans="2:14" ht="60" x14ac:dyDescent="0.25">
      <c r="B110" s="5">
        <v>6</v>
      </c>
      <c r="C110" s="16" t="s">
        <v>50</v>
      </c>
      <c r="D110" s="25" t="s">
        <v>38</v>
      </c>
      <c r="E110" s="56" t="s">
        <v>62</v>
      </c>
      <c r="F110" s="5">
        <v>328155</v>
      </c>
      <c r="G110" s="5" t="s">
        <v>60</v>
      </c>
      <c r="H110" s="5" t="s">
        <v>153</v>
      </c>
      <c r="I110" s="61" t="s">
        <v>28</v>
      </c>
      <c r="J110" s="30">
        <v>2146756.21</v>
      </c>
      <c r="K110" s="33">
        <v>2146756.21</v>
      </c>
      <c r="L110" s="11" t="s">
        <v>5</v>
      </c>
      <c r="M110" s="26">
        <v>8</v>
      </c>
      <c r="N110" s="19">
        <v>45679</v>
      </c>
    </row>
    <row r="111" spans="2:14" ht="87" customHeight="1" x14ac:dyDescent="0.25">
      <c r="B111" s="5">
        <v>3</v>
      </c>
      <c r="C111" s="16" t="s">
        <v>47</v>
      </c>
      <c r="D111" s="25" t="s">
        <v>48</v>
      </c>
      <c r="E111" s="59" t="s">
        <v>49</v>
      </c>
      <c r="F111" s="5">
        <v>328132</v>
      </c>
      <c r="G111" s="5" t="s">
        <v>83</v>
      </c>
      <c r="H111" s="5" t="s">
        <v>154</v>
      </c>
      <c r="I111" s="61" t="s">
        <v>28</v>
      </c>
      <c r="J111" s="30">
        <v>14651000</v>
      </c>
      <c r="K111" s="33">
        <v>14651000</v>
      </c>
      <c r="L111" s="11" t="s">
        <v>5</v>
      </c>
      <c r="M111" s="26">
        <v>9</v>
      </c>
      <c r="N111" s="19">
        <v>45691</v>
      </c>
    </row>
    <row r="112" spans="2:14" ht="15" customHeight="1" x14ac:dyDescent="0.25">
      <c r="B112" s="5">
        <v>6</v>
      </c>
      <c r="C112" s="117" t="s">
        <v>50</v>
      </c>
      <c r="D112" s="25" t="s">
        <v>38</v>
      </c>
      <c r="E112" s="129" t="s">
        <v>62</v>
      </c>
      <c r="F112" s="123">
        <v>328141</v>
      </c>
      <c r="G112" s="123" t="s">
        <v>60</v>
      </c>
      <c r="H112" s="123" t="s">
        <v>196</v>
      </c>
      <c r="I112" s="61" t="s">
        <v>10</v>
      </c>
      <c r="J112" s="148">
        <v>1952573.22</v>
      </c>
      <c r="K112" s="33">
        <v>1693558.4</v>
      </c>
      <c r="L112" s="11" t="s">
        <v>5</v>
      </c>
      <c r="M112" s="26">
        <v>10</v>
      </c>
      <c r="N112" s="19">
        <v>45699</v>
      </c>
    </row>
    <row r="113" spans="2:14" ht="45" customHeight="1" x14ac:dyDescent="0.25">
      <c r="B113" s="5">
        <v>6</v>
      </c>
      <c r="C113" s="119"/>
      <c r="D113" s="25" t="s">
        <v>38</v>
      </c>
      <c r="E113" s="130"/>
      <c r="F113" s="125"/>
      <c r="G113" s="125"/>
      <c r="H113" s="125"/>
      <c r="I113" s="61" t="s">
        <v>10</v>
      </c>
      <c r="J113" s="149"/>
      <c r="K113" s="33">
        <v>259014.82</v>
      </c>
      <c r="L113" s="11" t="s">
        <v>8</v>
      </c>
      <c r="M113" s="26">
        <v>11</v>
      </c>
      <c r="N113" s="19">
        <v>45699</v>
      </c>
    </row>
    <row r="114" spans="2:14" ht="15" customHeight="1" x14ac:dyDescent="0.25">
      <c r="B114" s="5">
        <v>7</v>
      </c>
      <c r="C114" s="117" t="s">
        <v>63</v>
      </c>
      <c r="D114" s="11">
        <v>7</v>
      </c>
      <c r="E114" s="117" t="s">
        <v>30</v>
      </c>
      <c r="F114" s="123">
        <v>338556</v>
      </c>
      <c r="G114" s="123" t="s">
        <v>4</v>
      </c>
      <c r="H114" s="123" t="s">
        <v>150</v>
      </c>
      <c r="I114" s="61" t="s">
        <v>20</v>
      </c>
      <c r="J114" s="148">
        <v>2532588.29</v>
      </c>
      <c r="K114" s="33">
        <v>2152700.0499999998</v>
      </c>
      <c r="L114" s="11" t="s">
        <v>5</v>
      </c>
      <c r="M114" s="26">
        <v>12</v>
      </c>
      <c r="N114" s="19">
        <v>45714</v>
      </c>
    </row>
    <row r="115" spans="2:14" ht="30.75" customHeight="1" x14ac:dyDescent="0.25">
      <c r="B115" s="5">
        <v>7</v>
      </c>
      <c r="C115" s="119"/>
      <c r="D115" s="11">
        <v>7</v>
      </c>
      <c r="E115" s="119"/>
      <c r="F115" s="125"/>
      <c r="G115" s="125"/>
      <c r="H115" s="125"/>
      <c r="I115" s="61" t="s">
        <v>20</v>
      </c>
      <c r="J115" s="149"/>
      <c r="K115" s="33">
        <v>379888.24</v>
      </c>
      <c r="L115" s="11" t="s">
        <v>8</v>
      </c>
      <c r="M115" s="26">
        <v>13</v>
      </c>
      <c r="N115" s="19">
        <v>45714</v>
      </c>
    </row>
    <row r="116" spans="2:14" ht="105" x14ac:dyDescent="0.25">
      <c r="B116" s="5">
        <v>2</v>
      </c>
      <c r="C116" s="15" t="s">
        <v>31</v>
      </c>
      <c r="D116" s="25" t="s">
        <v>19</v>
      </c>
      <c r="E116" s="56" t="s">
        <v>61</v>
      </c>
      <c r="F116" s="5">
        <v>302421</v>
      </c>
      <c r="G116" s="5" t="s">
        <v>107</v>
      </c>
      <c r="H116" s="5" t="s">
        <v>203</v>
      </c>
      <c r="I116" s="61" t="s">
        <v>28</v>
      </c>
      <c r="J116" s="32">
        <v>723533</v>
      </c>
      <c r="K116" s="34">
        <v>723533</v>
      </c>
      <c r="L116" s="11" t="s">
        <v>5</v>
      </c>
      <c r="M116" s="26">
        <v>14</v>
      </c>
      <c r="N116" s="19">
        <v>45722</v>
      </c>
    </row>
    <row r="117" spans="2:14" ht="15" customHeight="1" x14ac:dyDescent="0.25">
      <c r="B117" s="5">
        <v>2</v>
      </c>
      <c r="C117" s="117" t="s">
        <v>31</v>
      </c>
      <c r="D117" s="25" t="s">
        <v>19</v>
      </c>
      <c r="E117" s="129" t="s">
        <v>61</v>
      </c>
      <c r="F117" s="123">
        <v>305102</v>
      </c>
      <c r="G117" s="123" t="s">
        <v>77</v>
      </c>
      <c r="H117" s="123" t="s">
        <v>155</v>
      </c>
      <c r="I117" s="61" t="s">
        <v>20</v>
      </c>
      <c r="J117" s="148">
        <v>303947.7</v>
      </c>
      <c r="K117" s="33">
        <v>263628.11</v>
      </c>
      <c r="L117" s="11" t="s">
        <v>5</v>
      </c>
      <c r="M117" s="26">
        <v>15</v>
      </c>
      <c r="N117" s="19">
        <v>45722</v>
      </c>
    </row>
    <row r="118" spans="2:14" ht="33" customHeight="1" x14ac:dyDescent="0.25">
      <c r="B118" s="5">
        <v>2</v>
      </c>
      <c r="C118" s="119"/>
      <c r="D118" s="25" t="s">
        <v>19</v>
      </c>
      <c r="E118" s="130"/>
      <c r="F118" s="125"/>
      <c r="G118" s="125"/>
      <c r="H118" s="125"/>
      <c r="I118" s="61" t="s">
        <v>20</v>
      </c>
      <c r="J118" s="149"/>
      <c r="K118" s="33">
        <v>40319.589999999997</v>
      </c>
      <c r="L118" s="11" t="s">
        <v>8</v>
      </c>
      <c r="M118" s="26">
        <v>16</v>
      </c>
      <c r="N118" s="19">
        <v>45722</v>
      </c>
    </row>
    <row r="119" spans="2:14" ht="28.5" customHeight="1" x14ac:dyDescent="0.25">
      <c r="B119" s="5">
        <v>4</v>
      </c>
      <c r="C119" s="117" t="s">
        <v>32</v>
      </c>
      <c r="D119" s="25" t="s">
        <v>21</v>
      </c>
      <c r="E119" s="117" t="s">
        <v>37</v>
      </c>
      <c r="F119" s="123">
        <v>302314</v>
      </c>
      <c r="G119" s="123" t="s">
        <v>95</v>
      </c>
      <c r="H119" s="123" t="s">
        <v>123</v>
      </c>
      <c r="I119" s="61" t="s">
        <v>84</v>
      </c>
      <c r="J119" s="148">
        <v>17049761.510000002</v>
      </c>
      <c r="K119" s="33">
        <v>14788058.460000001</v>
      </c>
      <c r="L119" s="11" t="s">
        <v>5</v>
      </c>
      <c r="M119" s="26">
        <v>17</v>
      </c>
      <c r="N119" s="19">
        <v>45722</v>
      </c>
    </row>
    <row r="120" spans="2:14" ht="61.5" customHeight="1" x14ac:dyDescent="0.25">
      <c r="B120" s="5">
        <v>4</v>
      </c>
      <c r="C120" s="119"/>
      <c r="D120" s="25" t="s">
        <v>21</v>
      </c>
      <c r="E120" s="119"/>
      <c r="F120" s="125"/>
      <c r="G120" s="125"/>
      <c r="H120" s="125"/>
      <c r="I120" s="61" t="s">
        <v>84</v>
      </c>
      <c r="J120" s="149"/>
      <c r="K120" s="33">
        <v>2261703.0499999998</v>
      </c>
      <c r="L120" s="11" t="s">
        <v>8</v>
      </c>
      <c r="M120" s="26">
        <v>18</v>
      </c>
      <c r="N120" s="19">
        <v>45722</v>
      </c>
    </row>
    <row r="121" spans="2:14" ht="15" customHeight="1" x14ac:dyDescent="0.25">
      <c r="B121" s="5">
        <v>2</v>
      </c>
      <c r="C121" s="117" t="s">
        <v>31</v>
      </c>
      <c r="D121" s="25" t="s">
        <v>19</v>
      </c>
      <c r="E121" s="117" t="s">
        <v>61</v>
      </c>
      <c r="F121" s="123">
        <v>328439</v>
      </c>
      <c r="G121" s="123" t="s">
        <v>55</v>
      </c>
      <c r="H121" s="123" t="s">
        <v>191</v>
      </c>
      <c r="I121" s="61" t="s">
        <v>20</v>
      </c>
      <c r="J121" s="148">
        <v>1763833.41</v>
      </c>
      <c r="K121" s="33">
        <v>1529855.51</v>
      </c>
      <c r="L121" s="11" t="s">
        <v>5</v>
      </c>
      <c r="M121" s="26">
        <v>19</v>
      </c>
      <c r="N121" s="19">
        <v>45722</v>
      </c>
    </row>
    <row r="122" spans="2:14" ht="33" customHeight="1" x14ac:dyDescent="0.25">
      <c r="B122" s="5">
        <v>2</v>
      </c>
      <c r="C122" s="119"/>
      <c r="D122" s="25" t="s">
        <v>19</v>
      </c>
      <c r="E122" s="119"/>
      <c r="F122" s="125"/>
      <c r="G122" s="125"/>
      <c r="H122" s="125"/>
      <c r="I122" s="61" t="s">
        <v>20</v>
      </c>
      <c r="J122" s="149"/>
      <c r="K122" s="33">
        <v>233977.9</v>
      </c>
      <c r="L122" s="11" t="s">
        <v>8</v>
      </c>
      <c r="M122" s="26">
        <v>20</v>
      </c>
      <c r="N122" s="19">
        <v>45722</v>
      </c>
    </row>
    <row r="123" spans="2:14" ht="15" customHeight="1" x14ac:dyDescent="0.25">
      <c r="B123" s="5">
        <v>2</v>
      </c>
      <c r="C123" s="117" t="s">
        <v>31</v>
      </c>
      <c r="D123" s="25" t="s">
        <v>19</v>
      </c>
      <c r="E123" s="117" t="s">
        <v>61</v>
      </c>
      <c r="F123" s="123">
        <v>329336</v>
      </c>
      <c r="G123" s="123" t="s">
        <v>55</v>
      </c>
      <c r="H123" s="123" t="s">
        <v>204</v>
      </c>
      <c r="I123" s="61" t="s">
        <v>20</v>
      </c>
      <c r="J123" s="148">
        <v>752967.96</v>
      </c>
      <c r="K123" s="33">
        <v>425126.74</v>
      </c>
      <c r="L123" s="11" t="s">
        <v>5</v>
      </c>
      <c r="M123" s="26">
        <v>21</v>
      </c>
      <c r="N123" s="19">
        <v>45722</v>
      </c>
    </row>
    <row r="124" spans="2:14" ht="45.75" customHeight="1" x14ac:dyDescent="0.25">
      <c r="B124" s="5">
        <v>2</v>
      </c>
      <c r="C124" s="119"/>
      <c r="D124" s="25" t="s">
        <v>19</v>
      </c>
      <c r="E124" s="119"/>
      <c r="F124" s="125"/>
      <c r="G124" s="125"/>
      <c r="H124" s="125"/>
      <c r="I124" s="61" t="s">
        <v>20</v>
      </c>
      <c r="J124" s="149"/>
      <c r="K124" s="33">
        <v>327841.21999999997</v>
      </c>
      <c r="L124" s="11" t="s">
        <v>8</v>
      </c>
      <c r="M124" s="26">
        <v>22</v>
      </c>
      <c r="N124" s="19">
        <v>45722</v>
      </c>
    </row>
    <row r="125" spans="2:14" ht="105" x14ac:dyDescent="0.25">
      <c r="B125" s="5">
        <v>2</v>
      </c>
      <c r="C125" s="15" t="s">
        <v>31</v>
      </c>
      <c r="D125" s="25" t="s">
        <v>19</v>
      </c>
      <c r="E125" s="15" t="s">
        <v>61</v>
      </c>
      <c r="F125" s="5">
        <v>328099</v>
      </c>
      <c r="G125" s="5" t="s">
        <v>55</v>
      </c>
      <c r="H125" s="5" t="s">
        <v>131</v>
      </c>
      <c r="I125" s="61" t="s">
        <v>20</v>
      </c>
      <c r="J125" s="31">
        <v>123829.7</v>
      </c>
      <c r="K125" s="33">
        <v>123829.7</v>
      </c>
      <c r="L125" s="11" t="s">
        <v>8</v>
      </c>
      <c r="M125" s="26">
        <v>23</v>
      </c>
      <c r="N125" s="19">
        <v>45722</v>
      </c>
    </row>
    <row r="126" spans="2:14" ht="15" customHeight="1" x14ac:dyDescent="0.25">
      <c r="B126" s="5">
        <v>2</v>
      </c>
      <c r="C126" s="117" t="s">
        <v>31</v>
      </c>
      <c r="D126" s="25" t="s">
        <v>19</v>
      </c>
      <c r="E126" s="117" t="s">
        <v>61</v>
      </c>
      <c r="F126" s="123">
        <v>328119</v>
      </c>
      <c r="G126" s="120" t="s">
        <v>70</v>
      </c>
      <c r="H126" s="123" t="s">
        <v>186</v>
      </c>
      <c r="I126" s="61" t="s">
        <v>20</v>
      </c>
      <c r="J126" s="148">
        <v>3664470.53</v>
      </c>
      <c r="K126" s="33">
        <v>3175261.16</v>
      </c>
      <c r="L126" s="11" t="s">
        <v>5</v>
      </c>
      <c r="M126" s="26">
        <v>24</v>
      </c>
      <c r="N126" s="19">
        <v>45722</v>
      </c>
    </row>
    <row r="127" spans="2:14" x14ac:dyDescent="0.25">
      <c r="B127" s="5">
        <v>2</v>
      </c>
      <c r="C127" s="119"/>
      <c r="D127" s="25" t="s">
        <v>19</v>
      </c>
      <c r="E127" s="119"/>
      <c r="F127" s="125"/>
      <c r="G127" s="122"/>
      <c r="H127" s="125"/>
      <c r="I127" s="61" t="s">
        <v>20</v>
      </c>
      <c r="J127" s="149"/>
      <c r="K127" s="33">
        <v>489209.37</v>
      </c>
      <c r="L127" s="11" t="s">
        <v>8</v>
      </c>
      <c r="M127" s="26">
        <v>25</v>
      </c>
      <c r="N127" s="19">
        <v>45722</v>
      </c>
    </row>
    <row r="128" spans="2:14" ht="105" x14ac:dyDescent="0.25">
      <c r="B128" s="5">
        <v>2</v>
      </c>
      <c r="C128" s="16" t="s">
        <v>31</v>
      </c>
      <c r="D128" s="25" t="s">
        <v>19</v>
      </c>
      <c r="E128" s="16" t="s">
        <v>61</v>
      </c>
      <c r="F128" s="5">
        <v>328119</v>
      </c>
      <c r="G128" s="5" t="s">
        <v>70</v>
      </c>
      <c r="H128" s="5" t="s">
        <v>186</v>
      </c>
      <c r="I128" s="61" t="s">
        <v>10</v>
      </c>
      <c r="J128" s="32">
        <v>237606.28</v>
      </c>
      <c r="K128" s="34">
        <v>237606.28</v>
      </c>
      <c r="L128" s="11" t="s">
        <v>8</v>
      </c>
      <c r="M128" s="26">
        <v>26</v>
      </c>
      <c r="N128" s="19">
        <v>45722</v>
      </c>
    </row>
    <row r="129" spans="2:14" ht="105" x14ac:dyDescent="0.25">
      <c r="B129" s="5">
        <v>3</v>
      </c>
      <c r="C129" s="16" t="s">
        <v>47</v>
      </c>
      <c r="D129" s="25" t="s">
        <v>48</v>
      </c>
      <c r="E129" s="59" t="s">
        <v>49</v>
      </c>
      <c r="F129" s="5">
        <v>334039</v>
      </c>
      <c r="G129" s="59" t="s">
        <v>60</v>
      </c>
      <c r="H129" s="5" t="s">
        <v>132</v>
      </c>
      <c r="I129" s="61" t="s">
        <v>20</v>
      </c>
      <c r="J129" s="32">
        <v>17840.89</v>
      </c>
      <c r="K129" s="34">
        <v>17840.89</v>
      </c>
      <c r="L129" s="11" t="s">
        <v>8</v>
      </c>
      <c r="M129" s="26">
        <v>27</v>
      </c>
      <c r="N129" s="19">
        <v>45722</v>
      </c>
    </row>
    <row r="130" spans="2:14" ht="23.25" customHeight="1" x14ac:dyDescent="0.25">
      <c r="B130" s="5">
        <v>2</v>
      </c>
      <c r="C130" s="117" t="s">
        <v>31</v>
      </c>
      <c r="D130" s="25" t="s">
        <v>19</v>
      </c>
      <c r="E130" s="117" t="s">
        <v>61</v>
      </c>
      <c r="F130" s="123">
        <v>331715</v>
      </c>
      <c r="G130" s="123" t="s">
        <v>94</v>
      </c>
      <c r="H130" s="123" t="s">
        <v>140</v>
      </c>
      <c r="I130" s="61" t="s">
        <v>39</v>
      </c>
      <c r="J130" s="148">
        <v>1039883.81</v>
      </c>
      <c r="K130" s="33">
        <v>901940.04</v>
      </c>
      <c r="L130" s="11" t="s">
        <v>5</v>
      </c>
      <c r="M130" s="26">
        <v>28</v>
      </c>
      <c r="N130" s="19">
        <v>45722</v>
      </c>
    </row>
    <row r="131" spans="2:14" ht="69" customHeight="1" x14ac:dyDescent="0.25">
      <c r="B131" s="5">
        <v>2</v>
      </c>
      <c r="C131" s="119"/>
      <c r="D131" s="25" t="s">
        <v>19</v>
      </c>
      <c r="E131" s="119"/>
      <c r="F131" s="125"/>
      <c r="G131" s="125"/>
      <c r="H131" s="125"/>
      <c r="I131" s="61" t="s">
        <v>39</v>
      </c>
      <c r="J131" s="149"/>
      <c r="K131" s="33">
        <v>137943.76999999999</v>
      </c>
      <c r="L131" s="11" t="s">
        <v>8</v>
      </c>
      <c r="M131" s="26">
        <v>29</v>
      </c>
      <c r="N131" s="19">
        <v>45722</v>
      </c>
    </row>
    <row r="132" spans="2:14" ht="45" customHeight="1" x14ac:dyDescent="0.25">
      <c r="B132" s="5">
        <v>2</v>
      </c>
      <c r="C132" s="117" t="s">
        <v>31</v>
      </c>
      <c r="D132" s="25" t="s">
        <v>19</v>
      </c>
      <c r="E132" s="117" t="s">
        <v>61</v>
      </c>
      <c r="F132" s="123">
        <v>331715</v>
      </c>
      <c r="G132" s="123" t="s">
        <v>94</v>
      </c>
      <c r="H132" s="123" t="s">
        <v>140</v>
      </c>
      <c r="I132" s="61" t="s">
        <v>20</v>
      </c>
      <c r="J132" s="148">
        <v>1038412.02</v>
      </c>
      <c r="K132" s="33">
        <v>679999.98</v>
      </c>
      <c r="L132" s="11" t="s">
        <v>5</v>
      </c>
      <c r="M132" s="26">
        <v>30</v>
      </c>
      <c r="N132" s="19">
        <v>45722</v>
      </c>
    </row>
    <row r="133" spans="2:14" ht="50.25" customHeight="1" x14ac:dyDescent="0.25">
      <c r="B133" s="5">
        <v>2</v>
      </c>
      <c r="C133" s="119"/>
      <c r="D133" s="25" t="s">
        <v>19</v>
      </c>
      <c r="E133" s="119"/>
      <c r="F133" s="125"/>
      <c r="G133" s="125"/>
      <c r="H133" s="125"/>
      <c r="I133" s="61" t="s">
        <v>20</v>
      </c>
      <c r="J133" s="149"/>
      <c r="K133" s="33">
        <v>358412.04</v>
      </c>
      <c r="L133" s="11" t="s">
        <v>8</v>
      </c>
      <c r="M133" s="26">
        <v>31</v>
      </c>
      <c r="N133" s="19">
        <v>45722</v>
      </c>
    </row>
    <row r="134" spans="2:14" ht="105" x14ac:dyDescent="0.25">
      <c r="B134" s="5">
        <v>3</v>
      </c>
      <c r="C134" s="24" t="s">
        <v>47</v>
      </c>
      <c r="D134" s="25" t="s">
        <v>48</v>
      </c>
      <c r="E134" s="72" t="s">
        <v>49</v>
      </c>
      <c r="F134" s="5">
        <v>328257</v>
      </c>
      <c r="G134" s="59" t="s">
        <v>86</v>
      </c>
      <c r="H134" s="5" t="s">
        <v>128</v>
      </c>
      <c r="I134" s="61" t="s">
        <v>20</v>
      </c>
      <c r="J134" s="37">
        <v>679943.54</v>
      </c>
      <c r="K134" s="37">
        <v>679943.54</v>
      </c>
      <c r="L134" s="11" t="s">
        <v>8</v>
      </c>
      <c r="M134" s="11">
        <v>32</v>
      </c>
      <c r="N134" s="19">
        <v>45727</v>
      </c>
    </row>
    <row r="135" spans="2:14" ht="15" customHeight="1" x14ac:dyDescent="0.25">
      <c r="B135" s="5">
        <v>3</v>
      </c>
      <c r="C135" s="137" t="s">
        <v>47</v>
      </c>
      <c r="D135" s="25" t="s">
        <v>48</v>
      </c>
      <c r="E135" s="120" t="s">
        <v>49</v>
      </c>
      <c r="F135" s="123">
        <v>328097</v>
      </c>
      <c r="G135" s="120" t="s">
        <v>83</v>
      </c>
      <c r="H135" s="123" t="s">
        <v>156</v>
      </c>
      <c r="I135" s="67" t="s">
        <v>85</v>
      </c>
      <c r="J135" s="148">
        <v>7299985.0499999998</v>
      </c>
      <c r="K135" s="32">
        <v>6331619.6500000004</v>
      </c>
      <c r="L135" s="47" t="s">
        <v>5</v>
      </c>
      <c r="M135" s="35">
        <v>33</v>
      </c>
      <c r="N135" s="36">
        <v>45727</v>
      </c>
    </row>
    <row r="136" spans="2:14" ht="38.25" customHeight="1" x14ac:dyDescent="0.25">
      <c r="B136" s="5">
        <v>3</v>
      </c>
      <c r="C136" s="137"/>
      <c r="D136" s="25" t="s">
        <v>48</v>
      </c>
      <c r="E136" s="122"/>
      <c r="F136" s="125"/>
      <c r="G136" s="122"/>
      <c r="H136" s="125"/>
      <c r="I136" s="61" t="s">
        <v>85</v>
      </c>
      <c r="J136" s="149"/>
      <c r="K136" s="32">
        <v>968365.4</v>
      </c>
      <c r="L136" s="11" t="s">
        <v>8</v>
      </c>
      <c r="M136" s="26">
        <v>34</v>
      </c>
      <c r="N136" s="19">
        <v>45727</v>
      </c>
    </row>
    <row r="137" spans="2:14" ht="15" customHeight="1" x14ac:dyDescent="0.25">
      <c r="B137" s="5">
        <v>2</v>
      </c>
      <c r="C137" s="117" t="s">
        <v>31</v>
      </c>
      <c r="D137" s="25" t="s">
        <v>19</v>
      </c>
      <c r="E137" s="117" t="s">
        <v>61</v>
      </c>
      <c r="F137" s="123">
        <v>328439</v>
      </c>
      <c r="G137" s="123" t="s">
        <v>55</v>
      </c>
      <c r="H137" s="123" t="s">
        <v>191</v>
      </c>
      <c r="I137" s="61" t="s">
        <v>10</v>
      </c>
      <c r="J137" s="148">
        <v>322861.15999999997</v>
      </c>
      <c r="K137" s="33">
        <v>193902.09</v>
      </c>
      <c r="L137" s="11" t="s">
        <v>5</v>
      </c>
      <c r="M137" s="26">
        <v>35</v>
      </c>
      <c r="N137" s="19">
        <v>45727</v>
      </c>
    </row>
    <row r="138" spans="2:14" ht="28.5" customHeight="1" x14ac:dyDescent="0.25">
      <c r="B138" s="5">
        <v>2</v>
      </c>
      <c r="C138" s="119"/>
      <c r="D138" s="25" t="s">
        <v>19</v>
      </c>
      <c r="E138" s="119"/>
      <c r="F138" s="125"/>
      <c r="G138" s="125"/>
      <c r="H138" s="125"/>
      <c r="I138" s="61" t="s">
        <v>10</v>
      </c>
      <c r="J138" s="149"/>
      <c r="K138" s="33">
        <v>128959.07</v>
      </c>
      <c r="L138" s="11" t="s">
        <v>8</v>
      </c>
      <c r="M138" s="26">
        <v>36</v>
      </c>
      <c r="N138" s="19">
        <v>45727</v>
      </c>
    </row>
    <row r="139" spans="2:14" ht="15" customHeight="1" x14ac:dyDescent="0.25">
      <c r="B139" s="5">
        <v>2</v>
      </c>
      <c r="C139" s="117" t="s">
        <v>31</v>
      </c>
      <c r="D139" s="25" t="s">
        <v>19</v>
      </c>
      <c r="E139" s="117" t="s">
        <v>61</v>
      </c>
      <c r="F139" s="123">
        <v>318461</v>
      </c>
      <c r="G139" s="123" t="s">
        <v>95</v>
      </c>
      <c r="H139" s="123" t="s">
        <v>125</v>
      </c>
      <c r="I139" s="61" t="s">
        <v>10</v>
      </c>
      <c r="J139" s="148">
        <f>K139+K140</f>
        <v>592370.14</v>
      </c>
      <c r="K139" s="33">
        <v>513790.43</v>
      </c>
      <c r="L139" s="11" t="s">
        <v>5</v>
      </c>
      <c r="M139" s="26">
        <v>38</v>
      </c>
      <c r="N139" s="19">
        <v>45730</v>
      </c>
    </row>
    <row r="140" spans="2:14" ht="29.25" customHeight="1" x14ac:dyDescent="0.25">
      <c r="B140" s="5">
        <v>2</v>
      </c>
      <c r="C140" s="119"/>
      <c r="D140" s="25" t="s">
        <v>19</v>
      </c>
      <c r="E140" s="119"/>
      <c r="F140" s="125"/>
      <c r="G140" s="125"/>
      <c r="H140" s="125"/>
      <c r="I140" s="61" t="s">
        <v>10</v>
      </c>
      <c r="J140" s="149"/>
      <c r="K140" s="33">
        <v>78579.710000000006</v>
      </c>
      <c r="L140" s="11" t="s">
        <v>8</v>
      </c>
      <c r="M140" s="26">
        <v>39</v>
      </c>
      <c r="N140" s="19">
        <v>45730</v>
      </c>
    </row>
    <row r="141" spans="2:14" ht="105" x14ac:dyDescent="0.25">
      <c r="B141" s="5">
        <v>2</v>
      </c>
      <c r="C141" s="18" t="s">
        <v>31</v>
      </c>
      <c r="D141" s="25" t="s">
        <v>19</v>
      </c>
      <c r="E141" s="18" t="s">
        <v>61</v>
      </c>
      <c r="F141" s="5">
        <v>318766</v>
      </c>
      <c r="G141" s="5" t="s">
        <v>88</v>
      </c>
      <c r="H141" s="5" t="s">
        <v>205</v>
      </c>
      <c r="I141" s="61" t="s">
        <v>28</v>
      </c>
      <c r="J141" s="32">
        <v>662253.11</v>
      </c>
      <c r="K141" s="33">
        <v>662253.11</v>
      </c>
      <c r="L141" s="11" t="s">
        <v>5</v>
      </c>
      <c r="M141" s="26">
        <v>40</v>
      </c>
      <c r="N141" s="19">
        <v>45733</v>
      </c>
    </row>
    <row r="142" spans="2:14" ht="34.5" customHeight="1" x14ac:dyDescent="0.25">
      <c r="B142" s="5">
        <v>2</v>
      </c>
      <c r="C142" s="117" t="s">
        <v>31</v>
      </c>
      <c r="D142" s="25" t="s">
        <v>19</v>
      </c>
      <c r="E142" s="117" t="s">
        <v>61</v>
      </c>
      <c r="F142" s="123">
        <v>318486</v>
      </c>
      <c r="G142" s="123" t="s">
        <v>96</v>
      </c>
      <c r="H142" s="123" t="s">
        <v>206</v>
      </c>
      <c r="I142" s="61" t="s">
        <v>20</v>
      </c>
      <c r="J142" s="148">
        <v>146020</v>
      </c>
      <c r="K142" s="33">
        <v>126650</v>
      </c>
      <c r="L142" s="11" t="s">
        <v>5</v>
      </c>
      <c r="M142" s="26">
        <v>41</v>
      </c>
      <c r="N142" s="19">
        <v>45735</v>
      </c>
    </row>
    <row r="143" spans="2:14" ht="48.75" customHeight="1" x14ac:dyDescent="0.25">
      <c r="B143" s="5">
        <v>2</v>
      </c>
      <c r="C143" s="119"/>
      <c r="D143" s="25" t="s">
        <v>19</v>
      </c>
      <c r="E143" s="119"/>
      <c r="F143" s="125"/>
      <c r="G143" s="125"/>
      <c r="H143" s="125"/>
      <c r="I143" s="61" t="s">
        <v>20</v>
      </c>
      <c r="J143" s="149"/>
      <c r="K143" s="33">
        <v>19370</v>
      </c>
      <c r="L143" s="11" t="s">
        <v>8</v>
      </c>
      <c r="M143" s="26">
        <v>42</v>
      </c>
      <c r="N143" s="19">
        <v>45735</v>
      </c>
    </row>
    <row r="144" spans="2:14" ht="64.5" customHeight="1" x14ac:dyDescent="0.25">
      <c r="B144" s="59">
        <v>3</v>
      </c>
      <c r="C144" s="16" t="s">
        <v>47</v>
      </c>
      <c r="D144" s="16" t="s">
        <v>48</v>
      </c>
      <c r="E144" s="59" t="s">
        <v>49</v>
      </c>
      <c r="F144" s="23">
        <v>329904</v>
      </c>
      <c r="G144" s="59" t="s">
        <v>73</v>
      </c>
      <c r="H144" s="5" t="s">
        <v>134</v>
      </c>
      <c r="I144" s="61" t="s">
        <v>20</v>
      </c>
      <c r="J144" s="32">
        <v>754172.93</v>
      </c>
      <c r="K144" s="33">
        <v>754172.93</v>
      </c>
      <c r="L144" s="11" t="s">
        <v>8</v>
      </c>
      <c r="M144" s="26">
        <v>46</v>
      </c>
      <c r="N144" s="19">
        <v>45742</v>
      </c>
    </row>
    <row r="145" spans="2:14" ht="65.25" customHeight="1" x14ac:dyDescent="0.25">
      <c r="B145" s="59">
        <v>3</v>
      </c>
      <c r="C145" s="16" t="s">
        <v>47</v>
      </c>
      <c r="D145" s="16" t="s">
        <v>48</v>
      </c>
      <c r="E145" s="59" t="s">
        <v>49</v>
      </c>
      <c r="F145" s="23">
        <v>329904</v>
      </c>
      <c r="G145" s="59" t="s">
        <v>73</v>
      </c>
      <c r="H145" s="5" t="s">
        <v>134</v>
      </c>
      <c r="I145" s="61" t="s">
        <v>97</v>
      </c>
      <c r="J145" s="32">
        <v>771758.91</v>
      </c>
      <c r="K145" s="32">
        <v>771758.91</v>
      </c>
      <c r="L145" s="11" t="s">
        <v>8</v>
      </c>
      <c r="M145" s="26">
        <v>47</v>
      </c>
      <c r="N145" s="19">
        <v>45747</v>
      </c>
    </row>
    <row r="146" spans="2:14" ht="15" customHeight="1" x14ac:dyDescent="0.25">
      <c r="B146" s="59">
        <v>7</v>
      </c>
      <c r="C146" s="117" t="s">
        <v>30</v>
      </c>
      <c r="D146" s="5">
        <v>7</v>
      </c>
      <c r="E146" s="120" t="s">
        <v>30</v>
      </c>
      <c r="F146" s="120">
        <v>338556</v>
      </c>
      <c r="G146" s="123" t="s">
        <v>4</v>
      </c>
      <c r="H146" s="123" t="s">
        <v>150</v>
      </c>
      <c r="I146" s="61" t="s">
        <v>10</v>
      </c>
      <c r="J146" s="144">
        <v>2940449.58</v>
      </c>
      <c r="K146" s="76">
        <v>2147327.1800000002</v>
      </c>
      <c r="L146" s="11" t="s">
        <v>5</v>
      </c>
      <c r="M146" s="26">
        <v>48</v>
      </c>
      <c r="N146" s="73">
        <v>45748</v>
      </c>
    </row>
    <row r="147" spans="2:14" ht="31.5" customHeight="1" x14ac:dyDescent="0.25">
      <c r="B147" s="59">
        <v>7</v>
      </c>
      <c r="C147" s="119"/>
      <c r="D147" s="5">
        <v>7</v>
      </c>
      <c r="E147" s="122"/>
      <c r="F147" s="122"/>
      <c r="G147" s="125"/>
      <c r="H147" s="125"/>
      <c r="I147" s="61" t="s">
        <v>10</v>
      </c>
      <c r="J147" s="146"/>
      <c r="K147" s="76">
        <v>793122.4</v>
      </c>
      <c r="L147" s="11" t="s">
        <v>8</v>
      </c>
      <c r="M147" s="26">
        <v>49</v>
      </c>
      <c r="N147" s="73">
        <v>45748</v>
      </c>
    </row>
    <row r="148" spans="2:14" ht="30" x14ac:dyDescent="0.25">
      <c r="B148" s="59">
        <v>6</v>
      </c>
      <c r="C148" s="16" t="s">
        <v>50</v>
      </c>
      <c r="D148" s="16" t="s">
        <v>100</v>
      </c>
      <c r="E148" s="59" t="s">
        <v>101</v>
      </c>
      <c r="F148" s="23">
        <v>328735</v>
      </c>
      <c r="G148" s="59" t="s">
        <v>98</v>
      </c>
      <c r="H148" s="5" t="s">
        <v>207</v>
      </c>
      <c r="I148" s="61" t="s">
        <v>28</v>
      </c>
      <c r="J148" s="32">
        <v>2286850.58</v>
      </c>
      <c r="K148" s="32">
        <v>2286850.58</v>
      </c>
      <c r="L148" s="11" t="s">
        <v>5</v>
      </c>
      <c r="M148" s="26">
        <v>50</v>
      </c>
      <c r="N148" s="19">
        <v>45748</v>
      </c>
    </row>
    <row r="149" spans="2:14" ht="45" x14ac:dyDescent="0.25">
      <c r="B149" s="5">
        <v>6</v>
      </c>
      <c r="C149" s="16" t="s">
        <v>50</v>
      </c>
      <c r="D149" s="25" t="s">
        <v>38</v>
      </c>
      <c r="E149" s="56" t="s">
        <v>62</v>
      </c>
      <c r="F149" s="23">
        <v>329870</v>
      </c>
      <c r="G149" s="59" t="s">
        <v>73</v>
      </c>
      <c r="H149" s="5" t="s">
        <v>133</v>
      </c>
      <c r="I149" s="61" t="s">
        <v>20</v>
      </c>
      <c r="J149" s="32">
        <v>427913.17</v>
      </c>
      <c r="K149" s="32">
        <v>427913.17</v>
      </c>
      <c r="L149" s="11" t="s">
        <v>8</v>
      </c>
      <c r="M149" s="26">
        <v>51</v>
      </c>
      <c r="N149" s="19">
        <v>45748</v>
      </c>
    </row>
    <row r="150" spans="2:14" ht="15" customHeight="1" x14ac:dyDescent="0.25">
      <c r="B150" s="59">
        <v>5</v>
      </c>
      <c r="C150" s="117" t="s">
        <v>46</v>
      </c>
      <c r="D150" s="16" t="s">
        <v>103</v>
      </c>
      <c r="E150" s="120" t="s">
        <v>102</v>
      </c>
      <c r="F150" s="138">
        <v>328664</v>
      </c>
      <c r="G150" s="123" t="s">
        <v>99</v>
      </c>
      <c r="H150" s="123" t="s">
        <v>157</v>
      </c>
      <c r="I150" s="74" t="s">
        <v>20</v>
      </c>
      <c r="J150" s="148">
        <f>K150+K151</f>
        <v>3715309.25</v>
      </c>
      <c r="K150" s="76">
        <v>2085122.53</v>
      </c>
      <c r="L150" s="11" t="s">
        <v>5</v>
      </c>
      <c r="M150" s="26">
        <v>52</v>
      </c>
      <c r="N150" s="73">
        <v>45748</v>
      </c>
    </row>
    <row r="151" spans="2:14" ht="32.25" customHeight="1" x14ac:dyDescent="0.25">
      <c r="B151" s="59">
        <v>5</v>
      </c>
      <c r="C151" s="119"/>
      <c r="D151" s="16" t="s">
        <v>103</v>
      </c>
      <c r="E151" s="122"/>
      <c r="F151" s="139"/>
      <c r="G151" s="125"/>
      <c r="H151" s="125"/>
      <c r="I151" s="74" t="s">
        <v>20</v>
      </c>
      <c r="J151" s="149"/>
      <c r="K151" s="76">
        <v>1630186.72</v>
      </c>
      <c r="L151" s="11" t="s">
        <v>8</v>
      </c>
      <c r="M151" s="26">
        <v>53</v>
      </c>
      <c r="N151" s="73">
        <v>45748</v>
      </c>
    </row>
    <row r="152" spans="2:14" ht="105" x14ac:dyDescent="0.25">
      <c r="B152" s="5">
        <v>3</v>
      </c>
      <c r="C152" s="16" t="s">
        <v>47</v>
      </c>
      <c r="D152" s="16" t="s">
        <v>48</v>
      </c>
      <c r="E152" s="59" t="s">
        <v>49</v>
      </c>
      <c r="F152" s="11">
        <v>328257</v>
      </c>
      <c r="G152" s="5" t="s">
        <v>76</v>
      </c>
      <c r="H152" s="5" t="s">
        <v>128</v>
      </c>
      <c r="I152" s="61" t="s">
        <v>10</v>
      </c>
      <c r="J152" s="76">
        <v>8934.94</v>
      </c>
      <c r="K152" s="76">
        <v>8934.94</v>
      </c>
      <c r="L152" s="11" t="s">
        <v>8</v>
      </c>
      <c r="M152" s="26">
        <v>54</v>
      </c>
      <c r="N152" s="73">
        <v>45750</v>
      </c>
    </row>
    <row r="153" spans="2:14" ht="105" x14ac:dyDescent="0.25">
      <c r="B153" s="5">
        <v>3</v>
      </c>
      <c r="C153" s="16" t="s">
        <v>47</v>
      </c>
      <c r="D153" s="16" t="s">
        <v>48</v>
      </c>
      <c r="E153" s="59" t="s">
        <v>49</v>
      </c>
      <c r="F153" s="23">
        <v>328257</v>
      </c>
      <c r="G153" s="5" t="s">
        <v>76</v>
      </c>
      <c r="H153" s="5" t="s">
        <v>128</v>
      </c>
      <c r="I153" s="61" t="s">
        <v>56</v>
      </c>
      <c r="J153" s="76">
        <v>19444205.48</v>
      </c>
      <c r="K153" s="76">
        <v>19444205.48</v>
      </c>
      <c r="L153" s="11" t="s">
        <v>5</v>
      </c>
      <c r="M153" s="26">
        <v>55</v>
      </c>
      <c r="N153" s="73">
        <v>45750</v>
      </c>
    </row>
    <row r="154" spans="2:14" ht="105" x14ac:dyDescent="0.25">
      <c r="B154" s="5">
        <v>2</v>
      </c>
      <c r="C154" s="16" t="s">
        <v>31</v>
      </c>
      <c r="D154" s="25" t="s">
        <v>19</v>
      </c>
      <c r="E154" s="16" t="s">
        <v>61</v>
      </c>
      <c r="F154" s="23">
        <v>319058</v>
      </c>
      <c r="G154" s="59" t="s">
        <v>95</v>
      </c>
      <c r="H154" s="5" t="s">
        <v>158</v>
      </c>
      <c r="I154" s="74" t="s">
        <v>28</v>
      </c>
      <c r="J154" s="76">
        <v>1100000</v>
      </c>
      <c r="K154" s="76">
        <v>1100000</v>
      </c>
      <c r="L154" s="11" t="s">
        <v>5</v>
      </c>
      <c r="M154" s="26">
        <v>56</v>
      </c>
      <c r="N154" s="73">
        <v>45750</v>
      </c>
    </row>
    <row r="155" spans="2:14" ht="60" x14ac:dyDescent="0.25">
      <c r="B155" s="5">
        <v>5</v>
      </c>
      <c r="C155" s="16" t="s">
        <v>46</v>
      </c>
      <c r="D155" s="25" t="s">
        <v>52</v>
      </c>
      <c r="E155" s="59" t="s">
        <v>80</v>
      </c>
      <c r="F155" s="23">
        <v>328381</v>
      </c>
      <c r="G155" s="59" t="s">
        <v>60</v>
      </c>
      <c r="H155" s="5" t="s">
        <v>144</v>
      </c>
      <c r="I155" s="74" t="s">
        <v>10</v>
      </c>
      <c r="J155" s="76">
        <v>676342.62</v>
      </c>
      <c r="K155" s="76">
        <v>676342.62</v>
      </c>
      <c r="L155" s="11" t="s">
        <v>8</v>
      </c>
      <c r="M155" s="26">
        <v>57</v>
      </c>
      <c r="N155" s="73">
        <v>45750</v>
      </c>
    </row>
    <row r="156" spans="2:14" ht="69.75" customHeight="1" x14ac:dyDescent="0.25">
      <c r="B156" s="5">
        <v>6</v>
      </c>
      <c r="C156" s="16" t="s">
        <v>50</v>
      </c>
      <c r="D156" s="25" t="s">
        <v>38</v>
      </c>
      <c r="E156" s="56" t="s">
        <v>62</v>
      </c>
      <c r="F156" s="23">
        <v>328231</v>
      </c>
      <c r="G156" s="5" t="s">
        <v>66</v>
      </c>
      <c r="H156" s="5" t="s">
        <v>216</v>
      </c>
      <c r="I156" s="61" t="s">
        <v>56</v>
      </c>
      <c r="J156" s="76">
        <v>745422.65</v>
      </c>
      <c r="K156" s="76">
        <v>745422.65</v>
      </c>
      <c r="L156" s="11" t="s">
        <v>5</v>
      </c>
      <c r="M156" s="26">
        <v>58</v>
      </c>
      <c r="N156" s="73">
        <v>45751</v>
      </c>
    </row>
    <row r="157" spans="2:14" ht="60" x14ac:dyDescent="0.25">
      <c r="B157" s="5">
        <v>5</v>
      </c>
      <c r="C157" s="16" t="s">
        <v>46</v>
      </c>
      <c r="D157" s="25" t="s">
        <v>52</v>
      </c>
      <c r="E157" s="59" t="s">
        <v>80</v>
      </c>
      <c r="F157" s="11">
        <v>328381</v>
      </c>
      <c r="G157" s="5" t="s">
        <v>60</v>
      </c>
      <c r="H157" s="5" t="s">
        <v>144</v>
      </c>
      <c r="I157" s="61" t="s">
        <v>56</v>
      </c>
      <c r="J157" s="76">
        <v>865089.4</v>
      </c>
      <c r="K157" s="76">
        <v>865089.4</v>
      </c>
      <c r="L157" s="11" t="s">
        <v>5</v>
      </c>
      <c r="M157" s="26">
        <v>59</v>
      </c>
      <c r="N157" s="73">
        <v>45751</v>
      </c>
    </row>
    <row r="158" spans="2:14" ht="45" x14ac:dyDescent="0.25">
      <c r="B158" s="5">
        <v>5</v>
      </c>
      <c r="C158" s="16" t="s">
        <v>46</v>
      </c>
      <c r="D158" s="25" t="s">
        <v>103</v>
      </c>
      <c r="E158" s="59" t="s">
        <v>102</v>
      </c>
      <c r="F158" s="11">
        <v>328664</v>
      </c>
      <c r="G158" s="5" t="s">
        <v>99</v>
      </c>
      <c r="H158" s="5" t="s">
        <v>157</v>
      </c>
      <c r="I158" s="74" t="s">
        <v>28</v>
      </c>
      <c r="J158" s="76">
        <v>1186457</v>
      </c>
      <c r="K158" s="76">
        <v>1186457</v>
      </c>
      <c r="L158" s="11" t="s">
        <v>5</v>
      </c>
      <c r="M158" s="26">
        <v>60</v>
      </c>
      <c r="N158" s="73">
        <v>45751</v>
      </c>
    </row>
    <row r="159" spans="2:14" ht="105" x14ac:dyDescent="0.25">
      <c r="B159" s="5">
        <v>3</v>
      </c>
      <c r="C159" s="16" t="s">
        <v>47</v>
      </c>
      <c r="D159" s="25" t="s">
        <v>48</v>
      </c>
      <c r="E159" s="59" t="s">
        <v>49</v>
      </c>
      <c r="F159" s="11">
        <v>334039</v>
      </c>
      <c r="G159" s="5" t="s">
        <v>60</v>
      </c>
      <c r="H159" s="5" t="s">
        <v>132</v>
      </c>
      <c r="I159" s="74" t="s">
        <v>10</v>
      </c>
      <c r="J159" s="76">
        <v>2298275.13</v>
      </c>
      <c r="K159" s="76">
        <v>2298275.13</v>
      </c>
      <c r="L159" s="11" t="s">
        <v>8</v>
      </c>
      <c r="M159" s="26">
        <v>61</v>
      </c>
      <c r="N159" s="73">
        <v>45757</v>
      </c>
    </row>
    <row r="160" spans="2:14" ht="15" customHeight="1" x14ac:dyDescent="0.25">
      <c r="B160" s="5">
        <v>6</v>
      </c>
      <c r="C160" s="117" t="s">
        <v>50</v>
      </c>
      <c r="D160" s="25" t="s">
        <v>38</v>
      </c>
      <c r="E160" s="129" t="s">
        <v>62</v>
      </c>
      <c r="F160" s="138">
        <v>328201</v>
      </c>
      <c r="G160" s="123" t="s">
        <v>77</v>
      </c>
      <c r="H160" s="123" t="s">
        <v>199</v>
      </c>
      <c r="I160" s="74" t="s">
        <v>20</v>
      </c>
      <c r="J160" s="144">
        <v>3083890.5</v>
      </c>
      <c r="K160" s="76">
        <v>2420281.19</v>
      </c>
      <c r="L160" s="11" t="s">
        <v>5</v>
      </c>
      <c r="M160" s="26">
        <v>62</v>
      </c>
      <c r="N160" s="73">
        <v>45762</v>
      </c>
    </row>
    <row r="161" spans="2:14" ht="28.5" customHeight="1" x14ac:dyDescent="0.25">
      <c r="B161" s="5">
        <v>6</v>
      </c>
      <c r="C161" s="119"/>
      <c r="D161" s="25" t="s">
        <v>38</v>
      </c>
      <c r="E161" s="130"/>
      <c r="F161" s="139"/>
      <c r="G161" s="125"/>
      <c r="H161" s="125"/>
      <c r="I161" s="74" t="s">
        <v>20</v>
      </c>
      <c r="J161" s="146"/>
      <c r="K161" s="76">
        <v>663609.31000000006</v>
      </c>
      <c r="L161" s="11" t="s">
        <v>8</v>
      </c>
      <c r="M161" s="26">
        <v>63</v>
      </c>
      <c r="N161" s="73">
        <v>45762</v>
      </c>
    </row>
    <row r="162" spans="2:14" ht="105" x14ac:dyDescent="0.25">
      <c r="B162" s="5">
        <v>2</v>
      </c>
      <c r="C162" s="16" t="s">
        <v>31</v>
      </c>
      <c r="D162" s="25" t="s">
        <v>19</v>
      </c>
      <c r="E162" s="16" t="s">
        <v>61</v>
      </c>
      <c r="F162" s="11">
        <v>328099</v>
      </c>
      <c r="G162" s="5" t="s">
        <v>55</v>
      </c>
      <c r="H162" s="5" t="s">
        <v>131</v>
      </c>
      <c r="I162" s="74" t="s">
        <v>104</v>
      </c>
      <c r="J162" s="76">
        <v>773293.05</v>
      </c>
      <c r="K162" s="76">
        <v>773293.05</v>
      </c>
      <c r="L162" s="11" t="s">
        <v>5</v>
      </c>
      <c r="M162" s="26">
        <v>64</v>
      </c>
      <c r="N162" s="73">
        <v>45762</v>
      </c>
    </row>
    <row r="163" spans="2:14" ht="105" x14ac:dyDescent="0.25">
      <c r="B163" s="59">
        <v>3</v>
      </c>
      <c r="C163" s="16" t="s">
        <v>47</v>
      </c>
      <c r="D163" s="16" t="s">
        <v>48</v>
      </c>
      <c r="E163" s="59" t="s">
        <v>49</v>
      </c>
      <c r="F163" s="11">
        <v>334039</v>
      </c>
      <c r="G163" s="5" t="s">
        <v>60</v>
      </c>
      <c r="H163" s="5" t="s">
        <v>132</v>
      </c>
      <c r="I163" s="74" t="s">
        <v>56</v>
      </c>
      <c r="J163" s="76">
        <v>15143835.539999999</v>
      </c>
      <c r="K163" s="76">
        <v>15143835.539999999</v>
      </c>
      <c r="L163" s="11" t="s">
        <v>5</v>
      </c>
      <c r="M163" s="26">
        <v>65</v>
      </c>
      <c r="N163" s="73">
        <v>45762</v>
      </c>
    </row>
    <row r="164" spans="2:14" ht="15" customHeight="1" x14ac:dyDescent="0.25">
      <c r="B164" s="5">
        <v>5</v>
      </c>
      <c r="C164" s="117" t="s">
        <v>46</v>
      </c>
      <c r="D164" s="25" t="s">
        <v>103</v>
      </c>
      <c r="E164" s="120" t="s">
        <v>102</v>
      </c>
      <c r="F164" s="138">
        <v>328664</v>
      </c>
      <c r="G164" s="123" t="s">
        <v>99</v>
      </c>
      <c r="H164" s="123" t="s">
        <v>157</v>
      </c>
      <c r="I164" s="74" t="s">
        <v>39</v>
      </c>
      <c r="J164" s="144">
        <f>K164+K165</f>
        <v>1052545.1499999999</v>
      </c>
      <c r="K164" s="76">
        <v>590714.11</v>
      </c>
      <c r="L164" s="11" t="s">
        <v>5</v>
      </c>
      <c r="M164" s="26">
        <v>66</v>
      </c>
      <c r="N164" s="73">
        <v>45762</v>
      </c>
    </row>
    <row r="165" spans="2:14" ht="37.5" customHeight="1" x14ac:dyDescent="0.25">
      <c r="B165" s="5">
        <v>5</v>
      </c>
      <c r="C165" s="119"/>
      <c r="D165" s="25" t="s">
        <v>103</v>
      </c>
      <c r="E165" s="122"/>
      <c r="F165" s="139"/>
      <c r="G165" s="125"/>
      <c r="H165" s="125"/>
      <c r="I165" s="74" t="s">
        <v>39</v>
      </c>
      <c r="J165" s="146"/>
      <c r="K165" s="76">
        <v>461831.04</v>
      </c>
      <c r="L165" s="11" t="s">
        <v>8</v>
      </c>
      <c r="M165" s="26">
        <v>67</v>
      </c>
      <c r="N165" s="73">
        <v>45762</v>
      </c>
    </row>
    <row r="166" spans="2:14" ht="15" customHeight="1" x14ac:dyDescent="0.25">
      <c r="B166" s="5">
        <v>2</v>
      </c>
      <c r="C166" s="117" t="s">
        <v>31</v>
      </c>
      <c r="D166" s="25" t="s">
        <v>19</v>
      </c>
      <c r="E166" s="117" t="s">
        <v>61</v>
      </c>
      <c r="F166" s="138">
        <v>305708</v>
      </c>
      <c r="G166" s="123" t="s">
        <v>57</v>
      </c>
      <c r="H166" s="123" t="s">
        <v>208</v>
      </c>
      <c r="I166" s="74" t="s">
        <v>85</v>
      </c>
      <c r="J166" s="144">
        <f>K166+K167</f>
        <v>261411.97</v>
      </c>
      <c r="K166" s="76">
        <v>226734.87</v>
      </c>
      <c r="L166" s="11" t="s">
        <v>5</v>
      </c>
      <c r="M166" s="26">
        <v>68</v>
      </c>
      <c r="N166" s="73">
        <v>45770</v>
      </c>
    </row>
    <row r="167" spans="2:14" ht="78" customHeight="1" x14ac:dyDescent="0.25">
      <c r="B167" s="5">
        <v>2</v>
      </c>
      <c r="C167" s="119"/>
      <c r="D167" s="25" t="s">
        <v>19</v>
      </c>
      <c r="E167" s="119"/>
      <c r="F167" s="139"/>
      <c r="G167" s="125"/>
      <c r="H167" s="125"/>
      <c r="I167" s="74" t="s">
        <v>85</v>
      </c>
      <c r="J167" s="146"/>
      <c r="K167" s="76">
        <v>34677.1</v>
      </c>
      <c r="L167" s="11" t="s">
        <v>8</v>
      </c>
      <c r="M167" s="26">
        <v>69</v>
      </c>
      <c r="N167" s="73">
        <v>45770</v>
      </c>
    </row>
    <row r="168" spans="2:14" ht="15" customHeight="1" x14ac:dyDescent="0.25">
      <c r="B168" s="5">
        <v>2</v>
      </c>
      <c r="C168" s="117" t="s">
        <v>31</v>
      </c>
      <c r="D168" s="25" t="s">
        <v>19</v>
      </c>
      <c r="E168" s="117" t="s">
        <v>218</v>
      </c>
      <c r="F168" s="138">
        <v>318878</v>
      </c>
      <c r="G168" s="123" t="s">
        <v>105</v>
      </c>
      <c r="H168" s="123" t="s">
        <v>159</v>
      </c>
      <c r="I168" s="74" t="s">
        <v>10</v>
      </c>
      <c r="J168" s="144">
        <f>K168+K169</f>
        <v>81634</v>
      </c>
      <c r="K168" s="76">
        <v>70805</v>
      </c>
      <c r="L168" s="11" t="s">
        <v>5</v>
      </c>
      <c r="M168" s="26">
        <v>70</v>
      </c>
      <c r="N168" s="73">
        <v>45770</v>
      </c>
    </row>
    <row r="169" spans="2:14" ht="69.75" customHeight="1" x14ac:dyDescent="0.25">
      <c r="B169" s="5">
        <v>2</v>
      </c>
      <c r="C169" s="119"/>
      <c r="D169" s="25" t="s">
        <v>19</v>
      </c>
      <c r="E169" s="119"/>
      <c r="F169" s="139"/>
      <c r="G169" s="125"/>
      <c r="H169" s="125"/>
      <c r="I169" s="74" t="s">
        <v>10</v>
      </c>
      <c r="J169" s="146"/>
      <c r="K169" s="76">
        <v>10829</v>
      </c>
      <c r="L169" s="11" t="s">
        <v>8</v>
      </c>
      <c r="M169" s="26">
        <v>71</v>
      </c>
      <c r="N169" s="73">
        <v>45770</v>
      </c>
    </row>
    <row r="170" spans="2:14" ht="90" x14ac:dyDescent="0.25">
      <c r="B170" s="5">
        <v>5</v>
      </c>
      <c r="C170" s="16" t="s">
        <v>46</v>
      </c>
      <c r="D170" s="25" t="s">
        <v>52</v>
      </c>
      <c r="E170" s="59" t="s">
        <v>80</v>
      </c>
      <c r="F170" s="11">
        <v>329782</v>
      </c>
      <c r="G170" s="59" t="s">
        <v>54</v>
      </c>
      <c r="H170" s="5" t="s">
        <v>130</v>
      </c>
      <c r="I170" s="74" t="s">
        <v>20</v>
      </c>
      <c r="J170" s="84">
        <f>K170</f>
        <v>355427.61</v>
      </c>
      <c r="K170" s="76">
        <v>355427.61</v>
      </c>
      <c r="L170" s="11" t="s">
        <v>8</v>
      </c>
      <c r="M170" s="26">
        <v>72</v>
      </c>
      <c r="N170" s="73">
        <v>45770</v>
      </c>
    </row>
    <row r="171" spans="2:14" ht="15" customHeight="1" x14ac:dyDescent="0.25">
      <c r="B171" s="5">
        <v>5</v>
      </c>
      <c r="C171" s="117" t="s">
        <v>46</v>
      </c>
      <c r="D171" s="25" t="s">
        <v>103</v>
      </c>
      <c r="E171" s="120" t="s">
        <v>102</v>
      </c>
      <c r="F171" s="138">
        <v>331553</v>
      </c>
      <c r="G171" s="123" t="s">
        <v>106</v>
      </c>
      <c r="H171" s="123" t="s">
        <v>160</v>
      </c>
      <c r="I171" s="74" t="s">
        <v>20</v>
      </c>
      <c r="J171" s="144">
        <f>K171+K172</f>
        <v>634235.16999999993</v>
      </c>
      <c r="K171" s="76">
        <v>356020.97</v>
      </c>
      <c r="L171" s="11" t="s">
        <v>5</v>
      </c>
      <c r="M171" s="26">
        <v>73</v>
      </c>
      <c r="N171" s="73">
        <v>45770</v>
      </c>
    </row>
    <row r="172" spans="2:14" x14ac:dyDescent="0.25">
      <c r="B172" s="5">
        <v>5</v>
      </c>
      <c r="C172" s="119"/>
      <c r="D172" s="25" t="s">
        <v>103</v>
      </c>
      <c r="E172" s="122"/>
      <c r="F172" s="139"/>
      <c r="G172" s="125"/>
      <c r="H172" s="125"/>
      <c r="I172" s="74" t="s">
        <v>20</v>
      </c>
      <c r="J172" s="146"/>
      <c r="K172" s="76">
        <v>278214.2</v>
      </c>
      <c r="L172" s="11" t="s">
        <v>8</v>
      </c>
      <c r="M172" s="26">
        <v>74</v>
      </c>
      <c r="N172" s="73">
        <v>45770</v>
      </c>
    </row>
    <row r="173" spans="2:14" ht="15" customHeight="1" x14ac:dyDescent="0.25">
      <c r="B173" s="5">
        <v>6</v>
      </c>
      <c r="C173" s="117" t="s">
        <v>50</v>
      </c>
      <c r="D173" s="25" t="s">
        <v>38</v>
      </c>
      <c r="E173" s="129" t="s">
        <v>62</v>
      </c>
      <c r="F173" s="138">
        <v>328546</v>
      </c>
      <c r="G173" s="123" t="s">
        <v>95</v>
      </c>
      <c r="H173" s="123" t="s">
        <v>161</v>
      </c>
      <c r="I173" s="74" t="s">
        <v>20</v>
      </c>
      <c r="J173" s="144">
        <f>K173+K174</f>
        <v>101323.51999999999</v>
      </c>
      <c r="K173" s="76">
        <v>87882.65</v>
      </c>
      <c r="L173" s="11" t="s">
        <v>5</v>
      </c>
      <c r="M173" s="26">
        <v>75</v>
      </c>
      <c r="N173" s="73">
        <v>45770</v>
      </c>
    </row>
    <row r="174" spans="2:14" x14ac:dyDescent="0.25">
      <c r="B174" s="5">
        <v>6</v>
      </c>
      <c r="C174" s="119"/>
      <c r="D174" s="25" t="s">
        <v>38</v>
      </c>
      <c r="E174" s="130"/>
      <c r="F174" s="139"/>
      <c r="G174" s="125"/>
      <c r="H174" s="125"/>
      <c r="I174" s="74" t="s">
        <v>20</v>
      </c>
      <c r="J174" s="146"/>
      <c r="K174" s="76">
        <v>13440.87</v>
      </c>
      <c r="L174" s="11" t="s">
        <v>8</v>
      </c>
      <c r="M174" s="26">
        <v>76</v>
      </c>
      <c r="N174" s="73">
        <v>45770</v>
      </c>
    </row>
    <row r="175" spans="2:14" ht="70.5" customHeight="1" x14ac:dyDescent="0.25">
      <c r="B175" s="2">
        <v>6</v>
      </c>
      <c r="C175" s="2" t="s">
        <v>50</v>
      </c>
      <c r="D175" s="25" t="s">
        <v>38</v>
      </c>
      <c r="E175" s="59" t="s">
        <v>62</v>
      </c>
      <c r="F175" s="2">
        <v>328231</v>
      </c>
      <c r="G175" s="59" t="s">
        <v>66</v>
      </c>
      <c r="H175" s="5" t="s">
        <v>216</v>
      </c>
      <c r="I175" s="74" t="s">
        <v>20</v>
      </c>
      <c r="J175" s="76">
        <v>131545.17000000001</v>
      </c>
      <c r="K175" s="76">
        <v>131545.17000000001</v>
      </c>
      <c r="L175" s="11" t="s">
        <v>8</v>
      </c>
      <c r="M175" s="11">
        <v>77</v>
      </c>
      <c r="N175" s="73">
        <v>45771</v>
      </c>
    </row>
    <row r="176" spans="2:14" ht="60" x14ac:dyDescent="0.25">
      <c r="B176" s="2">
        <v>6</v>
      </c>
      <c r="C176" s="2" t="s">
        <v>50</v>
      </c>
      <c r="D176" s="25" t="s">
        <v>38</v>
      </c>
      <c r="E176" s="59" t="s">
        <v>62</v>
      </c>
      <c r="F176" s="2">
        <v>328455</v>
      </c>
      <c r="G176" s="2" t="s">
        <v>108</v>
      </c>
      <c r="H176" s="5" t="s">
        <v>215</v>
      </c>
      <c r="I176" s="74" t="s">
        <v>20</v>
      </c>
      <c r="J176" s="76">
        <v>414747.18</v>
      </c>
      <c r="K176" s="76">
        <v>414747.18</v>
      </c>
      <c r="L176" s="11" t="s">
        <v>8</v>
      </c>
      <c r="M176" s="11">
        <v>78</v>
      </c>
      <c r="N176" s="73">
        <v>45771</v>
      </c>
    </row>
    <row r="177" spans="2:14" ht="15" customHeight="1" x14ac:dyDescent="0.25">
      <c r="B177" s="5">
        <v>2</v>
      </c>
      <c r="C177" s="117" t="s">
        <v>31</v>
      </c>
      <c r="D177" s="25" t="s">
        <v>19</v>
      </c>
      <c r="E177" s="129" t="s">
        <v>61</v>
      </c>
      <c r="F177" s="135">
        <v>302804</v>
      </c>
      <c r="G177" s="123" t="s">
        <v>82</v>
      </c>
      <c r="H177" s="123" t="s">
        <v>152</v>
      </c>
      <c r="I177" s="61" t="s">
        <v>20</v>
      </c>
      <c r="J177" s="150">
        <v>366968.27</v>
      </c>
      <c r="K177" s="33">
        <v>318288.88</v>
      </c>
      <c r="L177" s="11" t="s">
        <v>5</v>
      </c>
      <c r="M177" s="26">
        <v>79</v>
      </c>
      <c r="N177" s="19">
        <v>45771</v>
      </c>
    </row>
    <row r="178" spans="2:14" x14ac:dyDescent="0.25">
      <c r="B178" s="5">
        <v>2</v>
      </c>
      <c r="C178" s="119"/>
      <c r="D178" s="25" t="s">
        <v>19</v>
      </c>
      <c r="E178" s="130"/>
      <c r="F178" s="135"/>
      <c r="G178" s="125"/>
      <c r="H178" s="125"/>
      <c r="I178" s="61" t="s">
        <v>20</v>
      </c>
      <c r="J178" s="132"/>
      <c r="K178" s="33">
        <v>48679.39</v>
      </c>
      <c r="L178" s="11" t="s">
        <v>8</v>
      </c>
      <c r="M178" s="26">
        <v>80</v>
      </c>
      <c r="N178" s="19">
        <v>45771</v>
      </c>
    </row>
    <row r="179" spans="2:14" ht="15" customHeight="1" x14ac:dyDescent="0.25">
      <c r="B179" s="5">
        <v>4</v>
      </c>
      <c r="C179" s="137" t="s">
        <v>32</v>
      </c>
      <c r="D179" s="25" t="s">
        <v>21</v>
      </c>
      <c r="E179" s="117" t="s">
        <v>37</v>
      </c>
      <c r="F179" s="138">
        <v>328339</v>
      </c>
      <c r="G179" s="123" t="s">
        <v>95</v>
      </c>
      <c r="H179" s="123" t="s">
        <v>162</v>
      </c>
      <c r="I179" s="74" t="s">
        <v>7</v>
      </c>
      <c r="J179" s="144">
        <f>K179+K180</f>
        <v>22273080.990000002</v>
      </c>
      <c r="K179" s="76">
        <v>19318488.600000001</v>
      </c>
      <c r="L179" s="11" t="s">
        <v>5</v>
      </c>
      <c r="M179" s="26">
        <v>82</v>
      </c>
      <c r="N179" s="73">
        <v>45776</v>
      </c>
    </row>
    <row r="180" spans="2:14" x14ac:dyDescent="0.25">
      <c r="B180" s="5">
        <v>4</v>
      </c>
      <c r="C180" s="137"/>
      <c r="D180" s="25" t="s">
        <v>21</v>
      </c>
      <c r="E180" s="119"/>
      <c r="F180" s="139"/>
      <c r="G180" s="125"/>
      <c r="H180" s="125"/>
      <c r="I180" s="74" t="s">
        <v>20</v>
      </c>
      <c r="J180" s="146"/>
      <c r="K180" s="76">
        <v>2954592.39</v>
      </c>
      <c r="L180" s="11" t="s">
        <v>8</v>
      </c>
      <c r="M180" s="26">
        <v>83</v>
      </c>
      <c r="N180" s="73">
        <v>45776</v>
      </c>
    </row>
    <row r="181" spans="2:14" ht="15" customHeight="1" x14ac:dyDescent="0.25">
      <c r="B181" s="59">
        <v>6</v>
      </c>
      <c r="C181" s="117" t="s">
        <v>50</v>
      </c>
      <c r="D181" s="25" t="s">
        <v>38</v>
      </c>
      <c r="E181" s="129" t="s">
        <v>62</v>
      </c>
      <c r="F181" s="138">
        <v>329398</v>
      </c>
      <c r="G181" s="123" t="s">
        <v>93</v>
      </c>
      <c r="H181" s="123" t="s">
        <v>148</v>
      </c>
      <c r="I181" s="74" t="s">
        <v>39</v>
      </c>
      <c r="J181" s="144">
        <f>K181+K182</f>
        <v>20008.66</v>
      </c>
      <c r="K181" s="76">
        <v>17354.45</v>
      </c>
      <c r="L181" s="11" t="s">
        <v>5</v>
      </c>
      <c r="M181" s="26">
        <v>87</v>
      </c>
      <c r="N181" s="73">
        <v>45784</v>
      </c>
    </row>
    <row r="182" spans="2:14" x14ac:dyDescent="0.25">
      <c r="B182" s="59">
        <v>6</v>
      </c>
      <c r="C182" s="119"/>
      <c r="D182" s="25" t="s">
        <v>38</v>
      </c>
      <c r="E182" s="130"/>
      <c r="F182" s="139"/>
      <c r="G182" s="125"/>
      <c r="H182" s="125"/>
      <c r="I182" s="74" t="s">
        <v>39</v>
      </c>
      <c r="J182" s="146"/>
      <c r="K182" s="76">
        <v>2654.21</v>
      </c>
      <c r="L182" s="11" t="s">
        <v>8</v>
      </c>
      <c r="M182" s="26">
        <v>88</v>
      </c>
      <c r="N182" s="73">
        <v>45784</v>
      </c>
    </row>
    <row r="183" spans="2:14" ht="15" customHeight="1" x14ac:dyDescent="0.25">
      <c r="B183" s="59">
        <v>3</v>
      </c>
      <c r="C183" s="117" t="s">
        <v>47</v>
      </c>
      <c r="D183" s="25" t="s">
        <v>48</v>
      </c>
      <c r="E183" s="120" t="s">
        <v>49</v>
      </c>
      <c r="F183" s="138">
        <v>328097</v>
      </c>
      <c r="G183" s="123" t="s">
        <v>83</v>
      </c>
      <c r="H183" s="123" t="s">
        <v>156</v>
      </c>
      <c r="I183" s="74" t="s">
        <v>109</v>
      </c>
      <c r="J183" s="144">
        <f>K183+K184</f>
        <v>422700.09</v>
      </c>
      <c r="K183" s="76">
        <v>366627.63</v>
      </c>
      <c r="L183" s="11" t="s">
        <v>5</v>
      </c>
      <c r="M183" s="26">
        <v>89</v>
      </c>
      <c r="N183" s="73">
        <v>45786</v>
      </c>
    </row>
    <row r="184" spans="2:14" x14ac:dyDescent="0.25">
      <c r="B184" s="59">
        <v>3</v>
      </c>
      <c r="C184" s="119"/>
      <c r="D184" s="25" t="s">
        <v>48</v>
      </c>
      <c r="E184" s="122"/>
      <c r="F184" s="139"/>
      <c r="G184" s="125"/>
      <c r="H184" s="125"/>
      <c r="I184" s="74" t="s">
        <v>109</v>
      </c>
      <c r="J184" s="145"/>
      <c r="K184" s="76">
        <v>56072.46</v>
      </c>
      <c r="L184" s="11" t="s">
        <v>8</v>
      </c>
      <c r="M184" s="26">
        <v>90</v>
      </c>
      <c r="N184" s="73">
        <v>45786</v>
      </c>
    </row>
    <row r="185" spans="2:14" ht="15" customHeight="1" x14ac:dyDescent="0.25">
      <c r="B185" s="59">
        <v>2</v>
      </c>
      <c r="C185" s="117" t="s">
        <v>31</v>
      </c>
      <c r="D185" s="25" t="s">
        <v>19</v>
      </c>
      <c r="E185" s="129" t="s">
        <v>43</v>
      </c>
      <c r="F185" s="138">
        <v>328116</v>
      </c>
      <c r="G185" s="10" t="s">
        <v>86</v>
      </c>
      <c r="H185" s="123" t="s">
        <v>163</v>
      </c>
      <c r="I185" s="74" t="s">
        <v>10</v>
      </c>
      <c r="J185" s="151">
        <f>K185+K186</f>
        <v>783230.47000000009</v>
      </c>
      <c r="K185" s="76">
        <v>679332.55</v>
      </c>
      <c r="L185" s="11" t="s">
        <v>5</v>
      </c>
      <c r="M185" s="26">
        <v>91</v>
      </c>
      <c r="N185" s="73">
        <v>45786</v>
      </c>
    </row>
    <row r="186" spans="2:14" x14ac:dyDescent="0.25">
      <c r="B186" s="59">
        <v>2</v>
      </c>
      <c r="C186" s="119"/>
      <c r="D186" s="25" t="s">
        <v>19</v>
      </c>
      <c r="E186" s="130"/>
      <c r="F186" s="139"/>
      <c r="G186" s="10" t="s">
        <v>86</v>
      </c>
      <c r="H186" s="125"/>
      <c r="I186" s="74" t="s">
        <v>10</v>
      </c>
      <c r="J186" s="151"/>
      <c r="K186" s="76">
        <v>103897.92</v>
      </c>
      <c r="L186" s="11" t="s">
        <v>8</v>
      </c>
      <c r="M186" s="26">
        <v>92</v>
      </c>
      <c r="N186" s="73">
        <v>45786</v>
      </c>
    </row>
    <row r="187" spans="2:14" ht="105" x14ac:dyDescent="0.25">
      <c r="B187" s="59">
        <v>2</v>
      </c>
      <c r="C187" s="16" t="s">
        <v>31</v>
      </c>
      <c r="D187" s="25" t="s">
        <v>19</v>
      </c>
      <c r="E187" s="56" t="s">
        <v>43</v>
      </c>
      <c r="F187" s="11">
        <v>331715</v>
      </c>
      <c r="G187" s="10" t="s">
        <v>110</v>
      </c>
      <c r="H187" s="5" t="s">
        <v>140</v>
      </c>
      <c r="I187" s="61" t="s">
        <v>56</v>
      </c>
      <c r="J187" s="85">
        <f>K187</f>
        <v>1663463.4</v>
      </c>
      <c r="K187" s="76">
        <v>1663463.4</v>
      </c>
      <c r="L187" s="11" t="s">
        <v>5</v>
      </c>
      <c r="M187" s="26">
        <v>94</v>
      </c>
      <c r="N187" s="73">
        <v>45786</v>
      </c>
    </row>
    <row r="188" spans="2:14" ht="15" customHeight="1" x14ac:dyDescent="0.25">
      <c r="B188" s="59">
        <v>4</v>
      </c>
      <c r="C188" s="137" t="s">
        <v>32</v>
      </c>
      <c r="D188" s="25" t="s">
        <v>21</v>
      </c>
      <c r="E188" s="117" t="s">
        <v>44</v>
      </c>
      <c r="F188" s="138">
        <v>302314</v>
      </c>
      <c r="G188" s="123" t="s">
        <v>92</v>
      </c>
      <c r="H188" s="123" t="s">
        <v>123</v>
      </c>
      <c r="I188" s="74" t="s">
        <v>13</v>
      </c>
      <c r="J188" s="144">
        <f>K188+K189</f>
        <v>26128499.039999999</v>
      </c>
      <c r="K188" s="76">
        <v>22662473.649999999</v>
      </c>
      <c r="L188" s="11" t="s">
        <v>5</v>
      </c>
      <c r="M188" s="26">
        <v>95</v>
      </c>
      <c r="N188" s="73">
        <v>45789</v>
      </c>
    </row>
    <row r="189" spans="2:14" x14ac:dyDescent="0.25">
      <c r="B189" s="59">
        <v>4</v>
      </c>
      <c r="C189" s="137"/>
      <c r="D189" s="25" t="s">
        <v>21</v>
      </c>
      <c r="E189" s="119"/>
      <c r="F189" s="139"/>
      <c r="G189" s="125"/>
      <c r="H189" s="125"/>
      <c r="I189" s="74" t="s">
        <v>13</v>
      </c>
      <c r="J189" s="146"/>
      <c r="K189" s="76">
        <v>3466025.39</v>
      </c>
      <c r="L189" s="11" t="s">
        <v>8</v>
      </c>
      <c r="M189" s="26">
        <v>96</v>
      </c>
      <c r="N189" s="73">
        <v>45789</v>
      </c>
    </row>
    <row r="190" spans="2:14" ht="30" x14ac:dyDescent="0.25">
      <c r="B190" s="59">
        <v>5</v>
      </c>
      <c r="C190" s="15" t="s">
        <v>46</v>
      </c>
      <c r="D190" s="25" t="s">
        <v>40</v>
      </c>
      <c r="E190" s="48" t="s">
        <v>41</v>
      </c>
      <c r="F190" s="11">
        <v>328619</v>
      </c>
      <c r="G190" s="5" t="s">
        <v>75</v>
      </c>
      <c r="H190" s="5" t="s">
        <v>148</v>
      </c>
      <c r="I190" s="74" t="s">
        <v>56</v>
      </c>
      <c r="J190" s="84">
        <v>1333842.26</v>
      </c>
      <c r="K190" s="76">
        <v>1333842.26</v>
      </c>
      <c r="L190" s="11" t="s">
        <v>5</v>
      </c>
      <c r="M190" s="26">
        <v>97</v>
      </c>
      <c r="N190" s="73">
        <v>45789</v>
      </c>
    </row>
    <row r="191" spans="2:14" ht="60" x14ac:dyDescent="0.25">
      <c r="B191" s="59">
        <v>6</v>
      </c>
      <c r="C191" s="16" t="s">
        <v>50</v>
      </c>
      <c r="D191" s="16" t="s">
        <v>38</v>
      </c>
      <c r="E191" s="56" t="s">
        <v>62</v>
      </c>
      <c r="F191" s="23">
        <v>328455</v>
      </c>
      <c r="G191" s="59" t="s">
        <v>59</v>
      </c>
      <c r="H191" s="5" t="s">
        <v>215</v>
      </c>
      <c r="I191" s="61" t="s">
        <v>56</v>
      </c>
      <c r="J191" s="84">
        <v>1428824.64</v>
      </c>
      <c r="K191" s="84">
        <v>1428824.64</v>
      </c>
      <c r="L191" s="11" t="s">
        <v>5</v>
      </c>
      <c r="M191" s="26">
        <v>99</v>
      </c>
      <c r="N191" s="73">
        <v>45796</v>
      </c>
    </row>
    <row r="192" spans="2:14" ht="45" x14ac:dyDescent="0.25">
      <c r="B192" s="59">
        <v>7</v>
      </c>
      <c r="C192" s="16" t="s">
        <v>30</v>
      </c>
      <c r="D192" s="11">
        <v>7</v>
      </c>
      <c r="E192" s="16" t="s">
        <v>30</v>
      </c>
      <c r="F192" s="10">
        <v>338556</v>
      </c>
      <c r="G192" s="5" t="s">
        <v>4</v>
      </c>
      <c r="H192" s="5" t="s">
        <v>150</v>
      </c>
      <c r="I192" s="61" t="s">
        <v>56</v>
      </c>
      <c r="J192" s="84">
        <v>11247268.560000001</v>
      </c>
      <c r="K192" s="84">
        <v>11247268.560000001</v>
      </c>
      <c r="L192" s="11" t="s">
        <v>5</v>
      </c>
      <c r="M192" s="26">
        <v>100</v>
      </c>
      <c r="N192" s="73">
        <v>45797</v>
      </c>
    </row>
    <row r="193" spans="2:14" ht="105" x14ac:dyDescent="0.25">
      <c r="B193" s="59">
        <v>3</v>
      </c>
      <c r="C193" s="15" t="s">
        <v>47</v>
      </c>
      <c r="D193" s="25" t="s">
        <v>48</v>
      </c>
      <c r="E193" s="48" t="s">
        <v>49</v>
      </c>
      <c r="F193" s="11">
        <v>328124</v>
      </c>
      <c r="G193" s="5" t="s">
        <v>78</v>
      </c>
      <c r="H193" s="5" t="s">
        <v>164</v>
      </c>
      <c r="I193" s="74" t="s">
        <v>28</v>
      </c>
      <c r="J193" s="84">
        <v>1046182.75</v>
      </c>
      <c r="K193" s="84">
        <v>1046182.75</v>
      </c>
      <c r="L193" s="11" t="s">
        <v>5</v>
      </c>
      <c r="M193" s="26">
        <v>102</v>
      </c>
      <c r="N193" s="73">
        <v>45797</v>
      </c>
    </row>
    <row r="194" spans="2:14" ht="15" customHeight="1" x14ac:dyDescent="0.25">
      <c r="B194" s="59">
        <v>2</v>
      </c>
      <c r="C194" s="117" t="s">
        <v>31</v>
      </c>
      <c r="D194" s="25" t="s">
        <v>19</v>
      </c>
      <c r="E194" s="129" t="s">
        <v>43</v>
      </c>
      <c r="F194" s="138">
        <v>319901</v>
      </c>
      <c r="G194" s="123" t="s">
        <v>111</v>
      </c>
      <c r="H194" s="123" t="s">
        <v>165</v>
      </c>
      <c r="I194" s="74" t="s">
        <v>39</v>
      </c>
      <c r="J194" s="144">
        <f>K194+K195</f>
        <v>115453.8</v>
      </c>
      <c r="K194" s="84">
        <v>100138.5</v>
      </c>
      <c r="L194" s="11" t="s">
        <v>5</v>
      </c>
      <c r="M194" s="26">
        <v>103</v>
      </c>
      <c r="N194" s="73">
        <v>45797</v>
      </c>
    </row>
    <row r="195" spans="2:14" ht="45" customHeight="1" x14ac:dyDescent="0.25">
      <c r="B195" s="59">
        <v>2</v>
      </c>
      <c r="C195" s="119"/>
      <c r="D195" s="25" t="s">
        <v>19</v>
      </c>
      <c r="E195" s="130"/>
      <c r="F195" s="139"/>
      <c r="G195" s="125"/>
      <c r="H195" s="125"/>
      <c r="I195" s="74" t="s">
        <v>39</v>
      </c>
      <c r="J195" s="146"/>
      <c r="K195" s="76">
        <v>15315.3</v>
      </c>
      <c r="L195" s="11" t="s">
        <v>8</v>
      </c>
      <c r="M195" s="26">
        <v>104</v>
      </c>
      <c r="N195" s="73">
        <v>45797</v>
      </c>
    </row>
    <row r="196" spans="2:14" ht="15" customHeight="1" x14ac:dyDescent="0.25">
      <c r="B196" s="2">
        <v>6</v>
      </c>
      <c r="C196" s="140" t="s">
        <v>50</v>
      </c>
      <c r="D196" s="25" t="s">
        <v>38</v>
      </c>
      <c r="E196" s="120" t="s">
        <v>62</v>
      </c>
      <c r="F196" s="123">
        <v>328182</v>
      </c>
      <c r="G196" s="123" t="s">
        <v>77</v>
      </c>
      <c r="H196" s="123" t="s">
        <v>197</v>
      </c>
      <c r="I196" s="74" t="s">
        <v>20</v>
      </c>
      <c r="J196" s="144">
        <f>K196+K197</f>
        <v>1669017.3199999998</v>
      </c>
      <c r="K196" s="76">
        <v>1136100.93</v>
      </c>
      <c r="L196" s="11" t="s">
        <v>5</v>
      </c>
      <c r="M196" s="26">
        <v>105</v>
      </c>
      <c r="N196" s="73">
        <v>45799</v>
      </c>
    </row>
    <row r="197" spans="2:14" ht="26.25" customHeight="1" x14ac:dyDescent="0.25">
      <c r="B197" s="2">
        <v>6</v>
      </c>
      <c r="C197" s="141"/>
      <c r="D197" s="25" t="s">
        <v>38</v>
      </c>
      <c r="E197" s="122"/>
      <c r="F197" s="125"/>
      <c r="G197" s="125"/>
      <c r="H197" s="125"/>
      <c r="I197" s="74" t="s">
        <v>20</v>
      </c>
      <c r="J197" s="146"/>
      <c r="K197" s="76">
        <v>532916.39</v>
      </c>
      <c r="L197" s="11" t="s">
        <v>8</v>
      </c>
      <c r="M197" s="26">
        <v>106</v>
      </c>
      <c r="N197" s="73">
        <v>45799</v>
      </c>
    </row>
    <row r="198" spans="2:14" ht="45" x14ac:dyDescent="0.25">
      <c r="B198" s="2">
        <v>6</v>
      </c>
      <c r="C198" s="2" t="s">
        <v>50</v>
      </c>
      <c r="D198" s="25" t="s">
        <v>38</v>
      </c>
      <c r="E198" s="59" t="s">
        <v>62</v>
      </c>
      <c r="F198" s="11">
        <v>328494</v>
      </c>
      <c r="G198" s="5" t="s">
        <v>76</v>
      </c>
      <c r="H198" s="5" t="s">
        <v>124</v>
      </c>
      <c r="I198" s="74" t="s">
        <v>9</v>
      </c>
      <c r="J198" s="84">
        <f>K198</f>
        <v>3318409.37</v>
      </c>
      <c r="K198" s="76">
        <v>3318409.37</v>
      </c>
      <c r="L198" s="11" t="s">
        <v>5</v>
      </c>
      <c r="M198" s="26">
        <v>107</v>
      </c>
      <c r="N198" s="73">
        <v>45799</v>
      </c>
    </row>
    <row r="199" spans="2:14" ht="45" x14ac:dyDescent="0.25">
      <c r="B199" s="2">
        <v>6</v>
      </c>
      <c r="C199" s="2" t="s">
        <v>50</v>
      </c>
      <c r="D199" s="25" t="s">
        <v>38</v>
      </c>
      <c r="E199" s="48" t="s">
        <v>62</v>
      </c>
      <c r="F199" s="5">
        <v>329874</v>
      </c>
      <c r="G199" s="5" t="s">
        <v>73</v>
      </c>
      <c r="H199" s="5" t="s">
        <v>135</v>
      </c>
      <c r="I199" s="74" t="s">
        <v>20</v>
      </c>
      <c r="J199" s="84">
        <f>K199</f>
        <v>219604.17</v>
      </c>
      <c r="K199" s="76">
        <v>219604.17</v>
      </c>
      <c r="L199" s="11" t="s">
        <v>8</v>
      </c>
      <c r="M199" s="26">
        <v>108</v>
      </c>
      <c r="N199" s="73">
        <v>45799</v>
      </c>
    </row>
    <row r="200" spans="2:14" ht="15" customHeight="1" x14ac:dyDescent="0.25">
      <c r="B200" s="5">
        <v>3</v>
      </c>
      <c r="C200" s="117" t="s">
        <v>47</v>
      </c>
      <c r="D200" s="25" t="s">
        <v>48</v>
      </c>
      <c r="E200" s="120" t="s">
        <v>49</v>
      </c>
      <c r="F200" s="123">
        <v>328113</v>
      </c>
      <c r="G200" s="123" t="s">
        <v>83</v>
      </c>
      <c r="H200" s="123" t="s">
        <v>166</v>
      </c>
      <c r="I200" s="74" t="s">
        <v>20</v>
      </c>
      <c r="J200" s="144">
        <f>K200+K201</f>
        <v>1437414.57</v>
      </c>
      <c r="K200" s="76">
        <v>1246737.1200000001</v>
      </c>
      <c r="L200" s="11" t="s">
        <v>5</v>
      </c>
      <c r="M200" s="26">
        <v>110</v>
      </c>
      <c r="N200" s="73">
        <v>45804</v>
      </c>
    </row>
    <row r="201" spans="2:14" x14ac:dyDescent="0.25">
      <c r="B201" s="5">
        <v>3</v>
      </c>
      <c r="C201" s="119"/>
      <c r="D201" s="25" t="s">
        <v>48</v>
      </c>
      <c r="E201" s="122"/>
      <c r="F201" s="125"/>
      <c r="G201" s="125"/>
      <c r="H201" s="125"/>
      <c r="I201" s="74" t="s">
        <v>20</v>
      </c>
      <c r="J201" s="146"/>
      <c r="K201" s="76">
        <v>190677.45</v>
      </c>
      <c r="L201" s="11" t="s">
        <v>8</v>
      </c>
      <c r="M201" s="26">
        <v>111</v>
      </c>
      <c r="N201" s="73">
        <v>45804</v>
      </c>
    </row>
    <row r="202" spans="2:14" ht="45" x14ac:dyDescent="0.25">
      <c r="B202" s="2">
        <v>6</v>
      </c>
      <c r="C202" s="2" t="s">
        <v>50</v>
      </c>
      <c r="D202" s="25" t="s">
        <v>38</v>
      </c>
      <c r="E202" s="23" t="s">
        <v>62</v>
      </c>
      <c r="F202" s="5">
        <v>328666</v>
      </c>
      <c r="G202" s="5" t="s">
        <v>112</v>
      </c>
      <c r="H202" s="5" t="s">
        <v>188</v>
      </c>
      <c r="I202" s="74" t="s">
        <v>20</v>
      </c>
      <c r="J202" s="84">
        <f>K202</f>
        <v>552452.38</v>
      </c>
      <c r="K202" s="76">
        <v>552452.38</v>
      </c>
      <c r="L202" s="11" t="s">
        <v>8</v>
      </c>
      <c r="M202" s="26">
        <v>112</v>
      </c>
      <c r="N202" s="73">
        <v>45804</v>
      </c>
    </row>
    <row r="203" spans="2:14" ht="15" customHeight="1" x14ac:dyDescent="0.25">
      <c r="B203" s="2">
        <v>2</v>
      </c>
      <c r="C203" s="117" t="s">
        <v>31</v>
      </c>
      <c r="D203" s="25" t="s">
        <v>19</v>
      </c>
      <c r="E203" s="129" t="s">
        <v>43</v>
      </c>
      <c r="F203" s="123">
        <v>313188</v>
      </c>
      <c r="G203" s="123" t="s">
        <v>76</v>
      </c>
      <c r="H203" s="123" t="s">
        <v>167</v>
      </c>
      <c r="I203" s="74" t="s">
        <v>20</v>
      </c>
      <c r="J203" s="144">
        <f>K203+K204</f>
        <v>9212.98</v>
      </c>
      <c r="K203" s="86">
        <v>7990.85</v>
      </c>
      <c r="L203" s="11" t="s">
        <v>5</v>
      </c>
      <c r="M203" s="26">
        <v>113</v>
      </c>
      <c r="N203" s="73">
        <v>45806</v>
      </c>
    </row>
    <row r="204" spans="2:14" x14ac:dyDescent="0.25">
      <c r="B204" s="2">
        <v>2</v>
      </c>
      <c r="C204" s="119"/>
      <c r="D204" s="25" t="s">
        <v>19</v>
      </c>
      <c r="E204" s="130"/>
      <c r="F204" s="125"/>
      <c r="G204" s="125"/>
      <c r="H204" s="125"/>
      <c r="I204" s="74" t="s">
        <v>20</v>
      </c>
      <c r="J204" s="146"/>
      <c r="K204" s="86">
        <v>1222.1300000000001</v>
      </c>
      <c r="L204" s="11" t="s">
        <v>8</v>
      </c>
      <c r="M204" s="26">
        <v>114</v>
      </c>
      <c r="N204" s="73">
        <v>45806</v>
      </c>
    </row>
    <row r="205" spans="2:14" ht="45" x14ac:dyDescent="0.25">
      <c r="B205" s="59">
        <v>6</v>
      </c>
      <c r="C205" s="16" t="s">
        <v>50</v>
      </c>
      <c r="D205" s="16" t="s">
        <v>38</v>
      </c>
      <c r="E205" s="56" t="s">
        <v>62</v>
      </c>
      <c r="F205" s="11">
        <v>328464</v>
      </c>
      <c r="G205" s="5" t="s">
        <v>113</v>
      </c>
      <c r="H205" s="5" t="s">
        <v>214</v>
      </c>
      <c r="I205" s="74" t="s">
        <v>9</v>
      </c>
      <c r="J205" s="84">
        <f>K205</f>
        <v>1570445.99</v>
      </c>
      <c r="K205" s="76">
        <v>1570445.99</v>
      </c>
      <c r="L205" s="5" t="s">
        <v>5</v>
      </c>
      <c r="M205" s="75">
        <v>115</v>
      </c>
      <c r="N205" s="73">
        <v>45807</v>
      </c>
    </row>
    <row r="206" spans="2:14" ht="15" customHeight="1" x14ac:dyDescent="0.25">
      <c r="B206" s="59">
        <v>2</v>
      </c>
      <c r="C206" s="137" t="s">
        <v>31</v>
      </c>
      <c r="D206" s="16" t="s">
        <v>19</v>
      </c>
      <c r="E206" s="129" t="s">
        <v>61</v>
      </c>
      <c r="F206" s="123">
        <v>311384</v>
      </c>
      <c r="G206" s="123" t="s">
        <v>57</v>
      </c>
      <c r="H206" s="123" t="s">
        <v>194</v>
      </c>
      <c r="I206" s="74" t="s">
        <v>10</v>
      </c>
      <c r="J206" s="144">
        <f>K206+K207</f>
        <v>111224.93000000001</v>
      </c>
      <c r="K206" s="76">
        <v>96470.6</v>
      </c>
      <c r="L206" s="5" t="s">
        <v>5</v>
      </c>
      <c r="M206" s="75">
        <v>116</v>
      </c>
      <c r="N206" s="73">
        <v>45807</v>
      </c>
    </row>
    <row r="207" spans="2:14" x14ac:dyDescent="0.25">
      <c r="B207" s="59">
        <v>2</v>
      </c>
      <c r="C207" s="137"/>
      <c r="D207" s="16" t="s">
        <v>19</v>
      </c>
      <c r="E207" s="130"/>
      <c r="F207" s="125"/>
      <c r="G207" s="125"/>
      <c r="H207" s="125"/>
      <c r="I207" s="74" t="s">
        <v>10</v>
      </c>
      <c r="J207" s="146"/>
      <c r="K207" s="76">
        <v>14754.33</v>
      </c>
      <c r="L207" s="5" t="s">
        <v>8</v>
      </c>
      <c r="M207" s="75">
        <v>117</v>
      </c>
      <c r="N207" s="73">
        <v>45807</v>
      </c>
    </row>
    <row r="208" spans="2:14" ht="45" x14ac:dyDescent="0.25">
      <c r="B208" s="59">
        <v>6</v>
      </c>
      <c r="C208" s="16" t="s">
        <v>50</v>
      </c>
      <c r="D208" s="60" t="s">
        <v>38</v>
      </c>
      <c r="E208" s="59" t="s">
        <v>45</v>
      </c>
      <c r="F208" s="11">
        <v>328666</v>
      </c>
      <c r="G208" s="5" t="s">
        <v>112</v>
      </c>
      <c r="H208" s="5" t="s">
        <v>188</v>
      </c>
      <c r="I208" s="74" t="s">
        <v>9</v>
      </c>
      <c r="J208" s="84">
        <f>K208</f>
        <v>3448188.67</v>
      </c>
      <c r="K208" s="76">
        <v>3448188.67</v>
      </c>
      <c r="L208" s="5" t="s">
        <v>5</v>
      </c>
      <c r="M208" s="75">
        <v>118</v>
      </c>
      <c r="N208" s="73">
        <v>45807</v>
      </c>
    </row>
    <row r="209" spans="2:14" ht="15" customHeight="1" x14ac:dyDescent="0.25">
      <c r="B209" s="59">
        <v>2</v>
      </c>
      <c r="C209" s="137" t="s">
        <v>31</v>
      </c>
      <c r="D209" s="16" t="s">
        <v>19</v>
      </c>
      <c r="E209" s="129" t="s">
        <v>61</v>
      </c>
      <c r="F209" s="138">
        <v>319867</v>
      </c>
      <c r="G209" s="123" t="s">
        <v>114</v>
      </c>
      <c r="H209" s="123" t="s">
        <v>209</v>
      </c>
      <c r="I209" s="74" t="s">
        <v>20</v>
      </c>
      <c r="J209" s="144">
        <f>K209+K210</f>
        <v>316469.64999999997</v>
      </c>
      <c r="K209" s="76">
        <v>274488.98</v>
      </c>
      <c r="L209" s="5" t="s">
        <v>5</v>
      </c>
      <c r="M209" s="75">
        <v>119</v>
      </c>
      <c r="N209" s="73">
        <v>45811</v>
      </c>
    </row>
    <row r="210" spans="2:14" x14ac:dyDescent="0.25">
      <c r="B210" s="59">
        <v>2</v>
      </c>
      <c r="C210" s="137"/>
      <c r="D210" s="16" t="s">
        <v>19</v>
      </c>
      <c r="E210" s="130"/>
      <c r="F210" s="139"/>
      <c r="G210" s="125"/>
      <c r="H210" s="125"/>
      <c r="I210" s="74" t="s">
        <v>20</v>
      </c>
      <c r="J210" s="146"/>
      <c r="K210" s="76">
        <v>41980.67</v>
      </c>
      <c r="L210" s="5" t="s">
        <v>8</v>
      </c>
      <c r="M210" s="75">
        <v>120</v>
      </c>
      <c r="N210" s="73">
        <v>45811</v>
      </c>
    </row>
    <row r="211" spans="2:14" ht="15" customHeight="1" x14ac:dyDescent="0.25">
      <c r="B211" s="2">
        <v>2</v>
      </c>
      <c r="C211" s="117" t="s">
        <v>31</v>
      </c>
      <c r="D211" s="25" t="s">
        <v>19</v>
      </c>
      <c r="E211" s="129" t="s">
        <v>61</v>
      </c>
      <c r="F211" s="138">
        <v>318761</v>
      </c>
      <c r="G211" s="123" t="s">
        <v>115</v>
      </c>
      <c r="H211" s="123" t="s">
        <v>168</v>
      </c>
      <c r="I211" s="74" t="s">
        <v>20</v>
      </c>
      <c r="J211" s="144">
        <f>K211+K212+K213</f>
        <v>142641.28</v>
      </c>
      <c r="K211" s="76">
        <v>4543.25</v>
      </c>
      <c r="L211" s="11" t="s">
        <v>5</v>
      </c>
      <c r="M211" s="75">
        <v>121</v>
      </c>
      <c r="N211" s="73">
        <v>45811</v>
      </c>
    </row>
    <row r="212" spans="2:14" x14ac:dyDescent="0.25">
      <c r="B212" s="2">
        <v>2</v>
      </c>
      <c r="C212" s="118"/>
      <c r="D212" s="16" t="s">
        <v>19</v>
      </c>
      <c r="E212" s="136"/>
      <c r="F212" s="147"/>
      <c r="G212" s="124"/>
      <c r="H212" s="124"/>
      <c r="I212" s="74" t="s">
        <v>20</v>
      </c>
      <c r="J212" s="145"/>
      <c r="K212" s="76">
        <v>119176.23</v>
      </c>
      <c r="L212" s="11" t="s">
        <v>5</v>
      </c>
      <c r="M212" s="75">
        <v>122</v>
      </c>
      <c r="N212" s="73">
        <v>45811</v>
      </c>
    </row>
    <row r="213" spans="2:14" x14ac:dyDescent="0.25">
      <c r="B213" s="2">
        <v>2</v>
      </c>
      <c r="C213" s="119"/>
      <c r="D213" s="16" t="s">
        <v>19</v>
      </c>
      <c r="E213" s="130"/>
      <c r="F213" s="139"/>
      <c r="G213" s="125"/>
      <c r="H213" s="125"/>
      <c r="I213" s="74" t="s">
        <v>20</v>
      </c>
      <c r="J213" s="146"/>
      <c r="K213" s="87">
        <v>18921.8</v>
      </c>
      <c r="L213" s="11" t="s">
        <v>8</v>
      </c>
      <c r="M213" s="75">
        <v>123</v>
      </c>
      <c r="N213" s="73">
        <v>45811</v>
      </c>
    </row>
    <row r="214" spans="2:14" ht="15" customHeight="1" x14ac:dyDescent="0.25">
      <c r="B214" s="59">
        <v>2</v>
      </c>
      <c r="C214" s="137" t="s">
        <v>31</v>
      </c>
      <c r="D214" s="16" t="s">
        <v>19</v>
      </c>
      <c r="E214" s="129" t="s">
        <v>43</v>
      </c>
      <c r="F214" s="138">
        <v>305708</v>
      </c>
      <c r="G214" s="123" t="s">
        <v>57</v>
      </c>
      <c r="H214" s="123" t="s">
        <v>208</v>
      </c>
      <c r="I214" s="74" t="s">
        <v>84</v>
      </c>
      <c r="J214" s="144">
        <f>K214+K215</f>
        <v>85990.12000000001</v>
      </c>
      <c r="K214" s="76">
        <v>74583.27</v>
      </c>
      <c r="L214" s="11" t="s">
        <v>5</v>
      </c>
      <c r="M214" s="75">
        <v>124</v>
      </c>
      <c r="N214" s="73">
        <v>45813</v>
      </c>
    </row>
    <row r="215" spans="2:14" ht="65.25" customHeight="1" x14ac:dyDescent="0.25">
      <c r="B215" s="2">
        <v>2</v>
      </c>
      <c r="C215" s="119"/>
      <c r="D215" s="16" t="s">
        <v>19</v>
      </c>
      <c r="E215" s="130"/>
      <c r="F215" s="139"/>
      <c r="G215" s="125"/>
      <c r="H215" s="125"/>
      <c r="I215" s="74" t="s">
        <v>84</v>
      </c>
      <c r="J215" s="146"/>
      <c r="K215" s="76">
        <v>11406.85</v>
      </c>
      <c r="L215" s="11" t="s">
        <v>8</v>
      </c>
      <c r="M215" s="75">
        <v>125</v>
      </c>
      <c r="N215" s="73">
        <v>45813</v>
      </c>
    </row>
    <row r="216" spans="2:14" ht="15" customHeight="1" x14ac:dyDescent="0.25">
      <c r="B216" s="59">
        <v>2</v>
      </c>
      <c r="C216" s="117" t="s">
        <v>31</v>
      </c>
      <c r="D216" s="16" t="s">
        <v>19</v>
      </c>
      <c r="E216" s="117" t="s">
        <v>61</v>
      </c>
      <c r="F216" s="138">
        <v>318139</v>
      </c>
      <c r="G216" s="123" t="s">
        <v>115</v>
      </c>
      <c r="H216" s="123" t="s">
        <v>169</v>
      </c>
      <c r="I216" s="74" t="s">
        <v>20</v>
      </c>
      <c r="J216" s="144">
        <f>K216+K217+K218</f>
        <v>99127</v>
      </c>
      <c r="K216" s="76">
        <v>408</v>
      </c>
      <c r="L216" s="11" t="s">
        <v>5</v>
      </c>
      <c r="M216" s="75">
        <v>126</v>
      </c>
      <c r="N216" s="73">
        <v>45820</v>
      </c>
    </row>
    <row r="217" spans="2:14" x14ac:dyDescent="0.25">
      <c r="B217" s="2">
        <v>2</v>
      </c>
      <c r="C217" s="118"/>
      <c r="D217" s="16" t="s">
        <v>19</v>
      </c>
      <c r="E217" s="118"/>
      <c r="F217" s="147"/>
      <c r="G217" s="124"/>
      <c r="H217" s="124"/>
      <c r="I217" s="74" t="s">
        <v>20</v>
      </c>
      <c r="J217" s="145"/>
      <c r="K217" s="76">
        <v>85569.5</v>
      </c>
      <c r="L217" s="11" t="s">
        <v>5</v>
      </c>
      <c r="M217" s="75">
        <v>127</v>
      </c>
      <c r="N217" s="73">
        <v>45820</v>
      </c>
    </row>
    <row r="218" spans="2:14" ht="43.5" customHeight="1" x14ac:dyDescent="0.25">
      <c r="B218" s="2">
        <v>2</v>
      </c>
      <c r="C218" s="119"/>
      <c r="D218" s="16" t="s">
        <v>19</v>
      </c>
      <c r="E218" s="119"/>
      <c r="F218" s="139"/>
      <c r="G218" s="125"/>
      <c r="H218" s="125"/>
      <c r="I218" s="74" t="s">
        <v>20</v>
      </c>
      <c r="J218" s="146"/>
      <c r="K218" s="76">
        <v>13149.5</v>
      </c>
      <c r="L218" s="11" t="s">
        <v>8</v>
      </c>
      <c r="M218" s="75">
        <v>128</v>
      </c>
      <c r="N218" s="73">
        <v>45820</v>
      </c>
    </row>
    <row r="219" spans="2:14" ht="42" customHeight="1" x14ac:dyDescent="0.25">
      <c r="B219" s="59">
        <v>6</v>
      </c>
      <c r="C219" s="16" t="s">
        <v>50</v>
      </c>
      <c r="D219" s="16" t="s">
        <v>38</v>
      </c>
      <c r="E219" s="59" t="s">
        <v>45</v>
      </c>
      <c r="F219" s="11">
        <v>332936</v>
      </c>
      <c r="G219" s="59" t="s">
        <v>79</v>
      </c>
      <c r="H219" s="5" t="s">
        <v>210</v>
      </c>
      <c r="I219" s="74" t="s">
        <v>20</v>
      </c>
      <c r="J219" s="84">
        <f>K219</f>
        <v>1500</v>
      </c>
      <c r="K219" s="76">
        <v>1500</v>
      </c>
      <c r="L219" s="11" t="s">
        <v>8</v>
      </c>
      <c r="M219" s="75">
        <v>129</v>
      </c>
      <c r="N219" s="73">
        <v>45820</v>
      </c>
    </row>
    <row r="220" spans="2:14" ht="15" customHeight="1" x14ac:dyDescent="0.25">
      <c r="B220" s="2">
        <v>2</v>
      </c>
      <c r="C220" s="117" t="s">
        <v>31</v>
      </c>
      <c r="D220" s="16" t="s">
        <v>19</v>
      </c>
      <c r="E220" s="120" t="s">
        <v>61</v>
      </c>
      <c r="F220" s="138">
        <v>318546</v>
      </c>
      <c r="G220" s="123" t="s">
        <v>115</v>
      </c>
      <c r="H220" s="123" t="s">
        <v>170</v>
      </c>
      <c r="I220" s="74" t="s">
        <v>20</v>
      </c>
      <c r="J220" s="144">
        <f>K220+K221+K222</f>
        <v>185075.94</v>
      </c>
      <c r="K220" s="76">
        <v>3400</v>
      </c>
      <c r="L220" s="11" t="s">
        <v>5</v>
      </c>
      <c r="M220" s="75">
        <v>131</v>
      </c>
      <c r="N220" s="73">
        <v>45821</v>
      </c>
    </row>
    <row r="221" spans="2:14" x14ac:dyDescent="0.25">
      <c r="B221" s="2">
        <v>2</v>
      </c>
      <c r="C221" s="118"/>
      <c r="D221" s="16" t="s">
        <v>19</v>
      </c>
      <c r="E221" s="121"/>
      <c r="F221" s="147"/>
      <c r="G221" s="124"/>
      <c r="H221" s="124"/>
      <c r="I221" s="74" t="s">
        <v>20</v>
      </c>
      <c r="J221" s="145"/>
      <c r="K221" s="76">
        <v>157125.04999999999</v>
      </c>
      <c r="L221" s="11" t="s">
        <v>5</v>
      </c>
      <c r="M221" s="75">
        <v>132</v>
      </c>
      <c r="N221" s="73">
        <v>45821</v>
      </c>
    </row>
    <row r="222" spans="2:14" ht="42.75" customHeight="1" x14ac:dyDescent="0.25">
      <c r="B222" s="2">
        <v>2</v>
      </c>
      <c r="C222" s="119"/>
      <c r="D222" s="16" t="s">
        <v>19</v>
      </c>
      <c r="E222" s="122"/>
      <c r="F222" s="139"/>
      <c r="G222" s="125"/>
      <c r="H222" s="125"/>
      <c r="I222" s="74" t="s">
        <v>20</v>
      </c>
      <c r="J222" s="146"/>
      <c r="K222" s="76">
        <v>24550.89</v>
      </c>
      <c r="L222" s="11" t="s">
        <v>8</v>
      </c>
      <c r="M222" s="75">
        <v>133</v>
      </c>
      <c r="N222" s="73">
        <v>45821</v>
      </c>
    </row>
    <row r="223" spans="2:14" ht="45" x14ac:dyDescent="0.25">
      <c r="B223" s="5">
        <v>7</v>
      </c>
      <c r="C223" s="16" t="s">
        <v>30</v>
      </c>
      <c r="D223" s="11">
        <v>7</v>
      </c>
      <c r="E223" s="16" t="s">
        <v>30</v>
      </c>
      <c r="F223" s="10">
        <v>338556</v>
      </c>
      <c r="G223" s="5" t="s">
        <v>4</v>
      </c>
      <c r="H223" s="5" t="s">
        <v>150</v>
      </c>
      <c r="I223" s="74" t="s">
        <v>13</v>
      </c>
      <c r="J223" s="76">
        <v>962583.76</v>
      </c>
      <c r="K223" s="76">
        <v>962583.76</v>
      </c>
      <c r="L223" s="11" t="s">
        <v>8</v>
      </c>
      <c r="M223" s="75">
        <v>134</v>
      </c>
      <c r="N223" s="73">
        <v>45831</v>
      </c>
    </row>
    <row r="224" spans="2:14" ht="15" customHeight="1" x14ac:dyDescent="0.25">
      <c r="B224" s="59">
        <v>2</v>
      </c>
      <c r="C224" s="117" t="s">
        <v>31</v>
      </c>
      <c r="D224" s="16" t="s">
        <v>19</v>
      </c>
      <c r="E224" s="120" t="s">
        <v>61</v>
      </c>
      <c r="F224" s="138">
        <v>318770</v>
      </c>
      <c r="G224" s="123" t="s">
        <v>115</v>
      </c>
      <c r="H224" s="123" t="s">
        <v>171</v>
      </c>
      <c r="I224" s="74" t="s">
        <v>7</v>
      </c>
      <c r="J224" s="144">
        <f>K224+K225+K226</f>
        <v>103923.43999999999</v>
      </c>
      <c r="K224" s="76">
        <v>408</v>
      </c>
      <c r="L224" s="5" t="s">
        <v>5</v>
      </c>
      <c r="M224" s="75">
        <v>135</v>
      </c>
      <c r="N224" s="73">
        <v>45831</v>
      </c>
    </row>
    <row r="225" spans="2:14" x14ac:dyDescent="0.25">
      <c r="B225" s="2">
        <v>2</v>
      </c>
      <c r="C225" s="118"/>
      <c r="D225" s="16" t="s">
        <v>19</v>
      </c>
      <c r="E225" s="121"/>
      <c r="F225" s="147"/>
      <c r="G225" s="124"/>
      <c r="H225" s="124"/>
      <c r="I225" s="74" t="s">
        <v>7</v>
      </c>
      <c r="J225" s="145"/>
      <c r="K225" s="76">
        <v>89729.68</v>
      </c>
      <c r="L225" s="5" t="s">
        <v>5</v>
      </c>
      <c r="M225" s="75">
        <v>136</v>
      </c>
      <c r="N225" s="73">
        <v>45831</v>
      </c>
    </row>
    <row r="226" spans="2:14" x14ac:dyDescent="0.25">
      <c r="B226" s="2">
        <v>2</v>
      </c>
      <c r="C226" s="119"/>
      <c r="D226" s="16" t="s">
        <v>19</v>
      </c>
      <c r="E226" s="122"/>
      <c r="F226" s="139"/>
      <c r="G226" s="125"/>
      <c r="H226" s="125"/>
      <c r="I226" s="74" t="s">
        <v>7</v>
      </c>
      <c r="J226" s="146"/>
      <c r="K226" s="76">
        <v>13785.76</v>
      </c>
      <c r="L226" s="5" t="s">
        <v>8</v>
      </c>
      <c r="M226" s="75">
        <v>137</v>
      </c>
      <c r="N226" s="73">
        <v>45831</v>
      </c>
    </row>
    <row r="227" spans="2:14" ht="15" customHeight="1" x14ac:dyDescent="0.25">
      <c r="B227" s="59">
        <v>6</v>
      </c>
      <c r="C227" s="183" t="s">
        <v>50</v>
      </c>
      <c r="D227" s="16" t="s">
        <v>38</v>
      </c>
      <c r="E227" s="129" t="s">
        <v>62</v>
      </c>
      <c r="F227" s="138">
        <v>329872</v>
      </c>
      <c r="G227" s="123" t="s">
        <v>73</v>
      </c>
      <c r="H227" s="123" t="s">
        <v>172</v>
      </c>
      <c r="I227" s="74" t="s">
        <v>39</v>
      </c>
      <c r="J227" s="144">
        <f>K227+K228</f>
        <v>151358.18</v>
      </c>
      <c r="K227" s="76">
        <v>131280.06</v>
      </c>
      <c r="L227" s="11" t="s">
        <v>5</v>
      </c>
      <c r="M227" s="75">
        <v>138</v>
      </c>
      <c r="N227" s="73">
        <v>45831</v>
      </c>
    </row>
    <row r="228" spans="2:14" x14ac:dyDescent="0.25">
      <c r="B228" s="59">
        <v>6</v>
      </c>
      <c r="C228" s="183"/>
      <c r="D228" s="16" t="s">
        <v>38</v>
      </c>
      <c r="E228" s="130"/>
      <c r="F228" s="139"/>
      <c r="G228" s="125"/>
      <c r="H228" s="125"/>
      <c r="I228" s="74" t="s">
        <v>39</v>
      </c>
      <c r="J228" s="146"/>
      <c r="K228" s="76">
        <v>20078.12</v>
      </c>
      <c r="L228" s="5" t="s">
        <v>8</v>
      </c>
      <c r="M228" s="75">
        <v>139</v>
      </c>
      <c r="N228" s="73">
        <v>45831</v>
      </c>
    </row>
    <row r="229" spans="2:14" ht="15" customHeight="1" x14ac:dyDescent="0.25">
      <c r="B229" s="59">
        <v>6</v>
      </c>
      <c r="C229" s="140" t="s">
        <v>50</v>
      </c>
      <c r="D229" s="16" t="s">
        <v>38</v>
      </c>
      <c r="E229" s="129" t="s">
        <v>62</v>
      </c>
      <c r="F229" s="138">
        <v>329874</v>
      </c>
      <c r="G229" s="123" t="s">
        <v>73</v>
      </c>
      <c r="H229" s="123" t="s">
        <v>135</v>
      </c>
      <c r="I229" s="74" t="s">
        <v>39</v>
      </c>
      <c r="J229" s="144">
        <f>K229+K230</f>
        <v>3242036</v>
      </c>
      <c r="K229" s="76">
        <v>2811970</v>
      </c>
      <c r="L229" s="11" t="s">
        <v>5</v>
      </c>
      <c r="M229" s="75">
        <v>140</v>
      </c>
      <c r="N229" s="73">
        <v>45831</v>
      </c>
    </row>
    <row r="230" spans="2:14" x14ac:dyDescent="0.25">
      <c r="B230" s="59">
        <v>6</v>
      </c>
      <c r="C230" s="141"/>
      <c r="D230" s="16" t="s">
        <v>38</v>
      </c>
      <c r="E230" s="130"/>
      <c r="F230" s="139"/>
      <c r="G230" s="125"/>
      <c r="H230" s="125"/>
      <c r="I230" s="74" t="s">
        <v>39</v>
      </c>
      <c r="J230" s="146"/>
      <c r="K230" s="76">
        <v>430066</v>
      </c>
      <c r="L230" s="5" t="s">
        <v>8</v>
      </c>
      <c r="M230" s="75">
        <v>141</v>
      </c>
      <c r="N230" s="73">
        <v>45831</v>
      </c>
    </row>
    <row r="231" spans="2:14" ht="15" customHeight="1" x14ac:dyDescent="0.25">
      <c r="B231" s="59">
        <v>5</v>
      </c>
      <c r="C231" s="117" t="s">
        <v>46</v>
      </c>
      <c r="D231" s="25" t="s">
        <v>40</v>
      </c>
      <c r="E231" s="120" t="s">
        <v>41</v>
      </c>
      <c r="F231" s="138">
        <v>328340</v>
      </c>
      <c r="G231" s="123" t="s">
        <v>79</v>
      </c>
      <c r="H231" s="123" t="s">
        <v>211</v>
      </c>
      <c r="I231" s="74" t="s">
        <v>39</v>
      </c>
      <c r="J231" s="144">
        <f>K231+K232</f>
        <v>241240.47</v>
      </c>
      <c r="K231" s="76">
        <v>135390.06</v>
      </c>
      <c r="L231" s="11" t="s">
        <v>5</v>
      </c>
      <c r="M231" s="75">
        <v>143</v>
      </c>
      <c r="N231" s="73">
        <v>45831</v>
      </c>
    </row>
    <row r="232" spans="2:14" x14ac:dyDescent="0.25">
      <c r="B232" s="59">
        <v>5</v>
      </c>
      <c r="C232" s="119"/>
      <c r="D232" s="25" t="s">
        <v>40</v>
      </c>
      <c r="E232" s="122"/>
      <c r="F232" s="139"/>
      <c r="G232" s="125"/>
      <c r="H232" s="125"/>
      <c r="I232" s="77" t="s">
        <v>39</v>
      </c>
      <c r="J232" s="146"/>
      <c r="K232" s="78">
        <v>105850.41</v>
      </c>
      <c r="L232" s="3" t="s">
        <v>8</v>
      </c>
      <c r="M232" s="79">
        <v>144</v>
      </c>
      <c r="N232" s="80">
        <v>45831</v>
      </c>
    </row>
    <row r="233" spans="2:14" ht="15" customHeight="1" x14ac:dyDescent="0.25">
      <c r="B233" s="59">
        <v>2</v>
      </c>
      <c r="C233" s="117" t="s">
        <v>31</v>
      </c>
      <c r="D233" s="16" t="s">
        <v>19</v>
      </c>
      <c r="E233" s="123" t="s">
        <v>61</v>
      </c>
      <c r="F233" s="138">
        <v>318783</v>
      </c>
      <c r="G233" s="123" t="s">
        <v>115</v>
      </c>
      <c r="H233" s="123" t="s">
        <v>173</v>
      </c>
      <c r="I233" s="74" t="s">
        <v>7</v>
      </c>
      <c r="J233" s="144">
        <f>K233+K234+K235</f>
        <v>142641.28</v>
      </c>
      <c r="K233" s="76">
        <v>4543.25</v>
      </c>
      <c r="L233" s="5" t="s">
        <v>5</v>
      </c>
      <c r="M233" s="74">
        <v>145</v>
      </c>
      <c r="N233" s="73">
        <v>45832</v>
      </c>
    </row>
    <row r="234" spans="2:14" x14ac:dyDescent="0.25">
      <c r="B234" s="59">
        <v>2</v>
      </c>
      <c r="C234" s="118"/>
      <c r="D234" s="16" t="s">
        <v>19</v>
      </c>
      <c r="E234" s="124"/>
      <c r="F234" s="147"/>
      <c r="G234" s="124"/>
      <c r="H234" s="124"/>
      <c r="I234" s="74" t="s">
        <v>7</v>
      </c>
      <c r="J234" s="145"/>
      <c r="K234" s="76">
        <v>119176.23</v>
      </c>
      <c r="L234" s="5" t="s">
        <v>5</v>
      </c>
      <c r="M234" s="74">
        <v>146</v>
      </c>
      <c r="N234" s="73">
        <v>45832</v>
      </c>
    </row>
    <row r="235" spans="2:14" x14ac:dyDescent="0.25">
      <c r="B235" s="59">
        <v>2</v>
      </c>
      <c r="C235" s="119"/>
      <c r="D235" s="16" t="s">
        <v>19</v>
      </c>
      <c r="E235" s="125"/>
      <c r="F235" s="139"/>
      <c r="G235" s="125"/>
      <c r="H235" s="125"/>
      <c r="I235" s="74" t="s">
        <v>7</v>
      </c>
      <c r="J235" s="146"/>
      <c r="K235" s="76">
        <v>18921.8</v>
      </c>
      <c r="L235" s="5" t="s">
        <v>8</v>
      </c>
      <c r="M235" s="74">
        <v>147</v>
      </c>
      <c r="N235" s="73">
        <v>45832</v>
      </c>
    </row>
    <row r="236" spans="2:14" ht="15" customHeight="1" x14ac:dyDescent="0.25">
      <c r="B236" s="59">
        <v>3</v>
      </c>
      <c r="C236" s="137" t="s">
        <v>47</v>
      </c>
      <c r="D236" s="16" t="s">
        <v>48</v>
      </c>
      <c r="E236" s="123" t="s">
        <v>49</v>
      </c>
      <c r="F236" s="123">
        <v>328160</v>
      </c>
      <c r="G236" s="123" t="s">
        <v>70</v>
      </c>
      <c r="H236" s="123" t="s">
        <v>198</v>
      </c>
      <c r="I236" s="74" t="s">
        <v>7</v>
      </c>
      <c r="J236" s="144">
        <f>K236+K237</f>
        <v>2143492.7999999998</v>
      </c>
      <c r="K236" s="76">
        <v>532621.31000000006</v>
      </c>
      <c r="L236" s="5" t="s">
        <v>5</v>
      </c>
      <c r="M236" s="74">
        <v>148</v>
      </c>
      <c r="N236" s="73">
        <v>45832</v>
      </c>
    </row>
    <row r="237" spans="2:14" x14ac:dyDescent="0.25">
      <c r="B237" s="59">
        <v>3</v>
      </c>
      <c r="C237" s="137"/>
      <c r="D237" s="16" t="s">
        <v>48</v>
      </c>
      <c r="E237" s="125"/>
      <c r="F237" s="125"/>
      <c r="G237" s="125"/>
      <c r="H237" s="125"/>
      <c r="I237" s="74" t="s">
        <v>7</v>
      </c>
      <c r="J237" s="146"/>
      <c r="K237" s="76">
        <v>1610871.49</v>
      </c>
      <c r="L237" s="5" t="s">
        <v>8</v>
      </c>
      <c r="M237" s="74">
        <v>149</v>
      </c>
      <c r="N237" s="73">
        <v>45832</v>
      </c>
    </row>
    <row r="238" spans="2:14" ht="105" x14ac:dyDescent="0.25">
      <c r="B238" s="59">
        <v>3</v>
      </c>
      <c r="C238" s="18" t="s">
        <v>47</v>
      </c>
      <c r="D238" s="16" t="s">
        <v>48</v>
      </c>
      <c r="E238" s="10" t="s">
        <v>49</v>
      </c>
      <c r="F238" s="5">
        <v>328160</v>
      </c>
      <c r="G238" s="5" t="s">
        <v>70</v>
      </c>
      <c r="H238" s="5" t="s">
        <v>198</v>
      </c>
      <c r="I238" s="74" t="s">
        <v>11</v>
      </c>
      <c r="J238" s="84">
        <f>K238</f>
        <v>29623954.960000001</v>
      </c>
      <c r="K238" s="76">
        <v>29623954.960000001</v>
      </c>
      <c r="L238" s="11" t="s">
        <v>5</v>
      </c>
      <c r="M238" s="74">
        <v>150</v>
      </c>
      <c r="N238" s="73">
        <v>45832</v>
      </c>
    </row>
    <row r="239" spans="2:14" ht="15" customHeight="1" x14ac:dyDescent="0.25">
      <c r="B239" s="59">
        <v>2</v>
      </c>
      <c r="C239" s="117" t="s">
        <v>31</v>
      </c>
      <c r="D239" s="16" t="s">
        <v>19</v>
      </c>
      <c r="E239" s="129" t="s">
        <v>42</v>
      </c>
      <c r="F239" s="123">
        <v>318834</v>
      </c>
      <c r="G239" s="123" t="s">
        <v>115</v>
      </c>
      <c r="H239" s="123" t="s">
        <v>174</v>
      </c>
      <c r="I239" s="74" t="s">
        <v>7</v>
      </c>
      <c r="J239" s="144">
        <f>K239+K240+K241</f>
        <v>116868.26000000001</v>
      </c>
      <c r="K239" s="76">
        <v>3646.5</v>
      </c>
      <c r="L239" s="11" t="s">
        <v>5</v>
      </c>
      <c r="M239" s="74">
        <v>151</v>
      </c>
      <c r="N239" s="73">
        <v>45839</v>
      </c>
    </row>
    <row r="240" spans="2:14" x14ac:dyDescent="0.25">
      <c r="B240" s="59">
        <v>2</v>
      </c>
      <c r="C240" s="118"/>
      <c r="D240" s="16" t="s">
        <v>19</v>
      </c>
      <c r="E240" s="136"/>
      <c r="F240" s="124"/>
      <c r="G240" s="124"/>
      <c r="H240" s="124"/>
      <c r="I240" s="74" t="s">
        <v>7</v>
      </c>
      <c r="J240" s="145"/>
      <c r="K240" s="76">
        <v>97718.83</v>
      </c>
      <c r="L240" s="11" t="s">
        <v>5</v>
      </c>
      <c r="M240" s="74">
        <v>152</v>
      </c>
      <c r="N240" s="73">
        <v>45839</v>
      </c>
    </row>
    <row r="241" spans="2:14" x14ac:dyDescent="0.25">
      <c r="B241" s="59">
        <v>2</v>
      </c>
      <c r="C241" s="119"/>
      <c r="D241" s="16" t="s">
        <v>19</v>
      </c>
      <c r="E241" s="130"/>
      <c r="F241" s="125"/>
      <c r="G241" s="125"/>
      <c r="H241" s="125"/>
      <c r="I241" s="74" t="s">
        <v>7</v>
      </c>
      <c r="J241" s="146"/>
      <c r="K241" s="76">
        <v>15502.93</v>
      </c>
      <c r="L241" s="11" t="s">
        <v>8</v>
      </c>
      <c r="M241" s="74">
        <v>153</v>
      </c>
      <c r="N241" s="73">
        <v>45839</v>
      </c>
    </row>
    <row r="242" spans="2:14" ht="105" x14ac:dyDescent="0.25">
      <c r="B242" s="59">
        <v>2</v>
      </c>
      <c r="C242" s="18" t="s">
        <v>31</v>
      </c>
      <c r="D242" s="16" t="s">
        <v>19</v>
      </c>
      <c r="E242" s="56" t="s">
        <v>61</v>
      </c>
      <c r="F242" s="5">
        <v>328157</v>
      </c>
      <c r="G242" s="5" t="s">
        <v>71</v>
      </c>
      <c r="H242" s="5" t="s">
        <v>145</v>
      </c>
      <c r="I242" s="61" t="s">
        <v>116</v>
      </c>
      <c r="J242" s="84">
        <f>K242</f>
        <v>35221.58</v>
      </c>
      <c r="K242" s="76">
        <v>35221.58</v>
      </c>
      <c r="L242" s="11" t="s">
        <v>8</v>
      </c>
      <c r="M242" s="74">
        <v>154</v>
      </c>
      <c r="N242" s="73">
        <v>45841</v>
      </c>
    </row>
    <row r="243" spans="2:14" ht="15" customHeight="1" x14ac:dyDescent="0.25">
      <c r="B243" s="59">
        <v>2</v>
      </c>
      <c r="C243" s="117" t="s">
        <v>31</v>
      </c>
      <c r="D243" s="16" t="s">
        <v>19</v>
      </c>
      <c r="E243" s="129" t="s">
        <v>61</v>
      </c>
      <c r="F243" s="138">
        <v>328459</v>
      </c>
      <c r="G243" s="123" t="s">
        <v>83</v>
      </c>
      <c r="H243" s="123" t="s">
        <v>175</v>
      </c>
      <c r="I243" s="74" t="s">
        <v>7</v>
      </c>
      <c r="J243" s="144">
        <f>K243+K244</f>
        <v>568185.58000000007</v>
      </c>
      <c r="K243" s="76">
        <v>492814.03</v>
      </c>
      <c r="L243" s="11" t="s">
        <v>5</v>
      </c>
      <c r="M243" s="75">
        <v>156</v>
      </c>
      <c r="N243" s="73">
        <v>45846</v>
      </c>
    </row>
    <row r="244" spans="2:14" x14ac:dyDescent="0.25">
      <c r="B244" s="59">
        <v>2</v>
      </c>
      <c r="C244" s="119"/>
      <c r="D244" s="16" t="s">
        <v>19</v>
      </c>
      <c r="E244" s="130"/>
      <c r="F244" s="139"/>
      <c r="G244" s="125"/>
      <c r="H244" s="125"/>
      <c r="I244" s="74" t="s">
        <v>7</v>
      </c>
      <c r="J244" s="146"/>
      <c r="K244" s="76">
        <v>75371.55</v>
      </c>
      <c r="L244" s="11" t="s">
        <v>8</v>
      </c>
      <c r="M244" s="75">
        <v>157</v>
      </c>
      <c r="N244" s="73">
        <v>45846</v>
      </c>
    </row>
    <row r="245" spans="2:14" ht="40.5" customHeight="1" x14ac:dyDescent="0.25">
      <c r="B245" s="59">
        <v>6</v>
      </c>
      <c r="C245" s="183" t="s">
        <v>50</v>
      </c>
      <c r="D245" s="16" t="s">
        <v>38</v>
      </c>
      <c r="E245" s="129" t="s">
        <v>62</v>
      </c>
      <c r="F245" s="138">
        <v>328096</v>
      </c>
      <c r="G245" s="123" t="s">
        <v>117</v>
      </c>
      <c r="H245" s="123" t="s">
        <v>217</v>
      </c>
      <c r="I245" s="74" t="s">
        <v>7</v>
      </c>
      <c r="J245" s="144">
        <f>K245+K246</f>
        <v>5109553.5199999996</v>
      </c>
      <c r="K245" s="76">
        <v>4431755.5999999996</v>
      </c>
      <c r="L245" s="11" t="s">
        <v>5</v>
      </c>
      <c r="M245" s="75">
        <v>158</v>
      </c>
      <c r="N245" s="73">
        <v>45846</v>
      </c>
    </row>
    <row r="246" spans="2:14" x14ac:dyDescent="0.25">
      <c r="B246" s="59">
        <v>6</v>
      </c>
      <c r="C246" s="183"/>
      <c r="D246" s="16" t="s">
        <v>38</v>
      </c>
      <c r="E246" s="130"/>
      <c r="F246" s="139"/>
      <c r="G246" s="125"/>
      <c r="H246" s="125"/>
      <c r="I246" s="74" t="s">
        <v>7</v>
      </c>
      <c r="J246" s="146"/>
      <c r="K246" s="76">
        <v>677797.92</v>
      </c>
      <c r="L246" s="11" t="s">
        <v>8</v>
      </c>
      <c r="M246" s="75">
        <v>159</v>
      </c>
      <c r="N246" s="73">
        <v>45846</v>
      </c>
    </row>
    <row r="247" spans="2:14" ht="15" customHeight="1" x14ac:dyDescent="0.25">
      <c r="B247" s="59">
        <v>2</v>
      </c>
      <c r="C247" s="117" t="s">
        <v>31</v>
      </c>
      <c r="D247" s="16" t="s">
        <v>19</v>
      </c>
      <c r="E247" s="129" t="s">
        <v>61</v>
      </c>
      <c r="F247" s="138">
        <v>328159</v>
      </c>
      <c r="G247" s="123" t="s">
        <v>83</v>
      </c>
      <c r="H247" s="123" t="s">
        <v>176</v>
      </c>
      <c r="I247" s="74" t="s">
        <v>7</v>
      </c>
      <c r="J247" s="144">
        <f>K247+K248</f>
        <v>1120228.23</v>
      </c>
      <c r="K247" s="76">
        <v>971626.53</v>
      </c>
      <c r="L247" s="11" t="s">
        <v>5</v>
      </c>
      <c r="M247" s="75">
        <v>161</v>
      </c>
      <c r="N247" s="73">
        <v>45848</v>
      </c>
    </row>
    <row r="248" spans="2:14" ht="36.75" customHeight="1" x14ac:dyDescent="0.25">
      <c r="B248" s="59">
        <v>2</v>
      </c>
      <c r="C248" s="119"/>
      <c r="D248" s="16" t="s">
        <v>19</v>
      </c>
      <c r="E248" s="130"/>
      <c r="F248" s="139"/>
      <c r="G248" s="125"/>
      <c r="H248" s="125"/>
      <c r="I248" s="74" t="s">
        <v>7</v>
      </c>
      <c r="J248" s="146"/>
      <c r="K248" s="76">
        <v>148601.70000000001</v>
      </c>
      <c r="L248" s="5" t="s">
        <v>8</v>
      </c>
      <c r="M248" s="75">
        <v>162</v>
      </c>
      <c r="N248" s="73">
        <v>45848</v>
      </c>
    </row>
    <row r="249" spans="2:14" ht="105" x14ac:dyDescent="0.25">
      <c r="B249" s="59">
        <v>2</v>
      </c>
      <c r="C249" s="18" t="s">
        <v>31</v>
      </c>
      <c r="D249" s="16" t="s">
        <v>19</v>
      </c>
      <c r="E249" s="56" t="s">
        <v>61</v>
      </c>
      <c r="F249" s="11">
        <v>319310</v>
      </c>
      <c r="G249" s="5" t="s">
        <v>115</v>
      </c>
      <c r="H249" s="5" t="s">
        <v>177</v>
      </c>
      <c r="I249" s="74" t="s">
        <v>6</v>
      </c>
      <c r="J249" s="84">
        <f>K249</f>
        <v>3698640.69</v>
      </c>
      <c r="K249" s="76">
        <v>3698640.69</v>
      </c>
      <c r="L249" s="5" t="s">
        <v>5</v>
      </c>
      <c r="M249" s="75">
        <v>163</v>
      </c>
      <c r="N249" s="73">
        <v>45848</v>
      </c>
    </row>
    <row r="250" spans="2:14" ht="72" customHeight="1" x14ac:dyDescent="0.25">
      <c r="B250" s="59">
        <v>5</v>
      </c>
      <c r="C250" s="16" t="s">
        <v>46</v>
      </c>
      <c r="D250" s="60" t="s">
        <v>52</v>
      </c>
      <c r="E250" s="55" t="s">
        <v>80</v>
      </c>
      <c r="F250" s="11">
        <v>328175</v>
      </c>
      <c r="G250" s="5" t="s">
        <v>93</v>
      </c>
      <c r="H250" s="5" t="s">
        <v>137</v>
      </c>
      <c r="I250" s="74" t="s">
        <v>9</v>
      </c>
      <c r="J250" s="84">
        <f>K250</f>
        <v>2717932.56</v>
      </c>
      <c r="K250" s="76">
        <v>2717932.56</v>
      </c>
      <c r="L250" s="5" t="s">
        <v>5</v>
      </c>
      <c r="M250" s="75">
        <v>164</v>
      </c>
      <c r="N250" s="73">
        <v>45848</v>
      </c>
    </row>
    <row r="251" spans="2:14" ht="15" customHeight="1" x14ac:dyDescent="0.25">
      <c r="B251" s="59">
        <v>5</v>
      </c>
      <c r="C251" s="117" t="s">
        <v>46</v>
      </c>
      <c r="D251" s="60" t="s">
        <v>40</v>
      </c>
      <c r="E251" s="123" t="s">
        <v>41</v>
      </c>
      <c r="F251" s="138">
        <v>328274</v>
      </c>
      <c r="G251" s="123" t="s">
        <v>54</v>
      </c>
      <c r="H251" s="123" t="s">
        <v>195</v>
      </c>
      <c r="I251" s="74" t="s">
        <v>53</v>
      </c>
      <c r="J251" s="144">
        <f>K251+K252</f>
        <v>61740</v>
      </c>
      <c r="K251" s="76">
        <v>34650</v>
      </c>
      <c r="L251" s="11" t="s">
        <v>5</v>
      </c>
      <c r="M251" s="75">
        <v>165</v>
      </c>
      <c r="N251" s="73">
        <v>45849</v>
      </c>
    </row>
    <row r="252" spans="2:14" x14ac:dyDescent="0.25">
      <c r="B252" s="59">
        <v>5</v>
      </c>
      <c r="C252" s="119"/>
      <c r="D252" s="60" t="s">
        <v>40</v>
      </c>
      <c r="E252" s="125"/>
      <c r="F252" s="139"/>
      <c r="G252" s="125"/>
      <c r="H252" s="125"/>
      <c r="I252" s="74" t="s">
        <v>53</v>
      </c>
      <c r="J252" s="146"/>
      <c r="K252" s="76">
        <v>27090</v>
      </c>
      <c r="L252" s="11" t="s">
        <v>8</v>
      </c>
      <c r="M252" s="75">
        <v>166</v>
      </c>
      <c r="N252" s="73">
        <v>45849</v>
      </c>
    </row>
    <row r="253" spans="2:14" ht="75" x14ac:dyDescent="0.25">
      <c r="B253" s="59">
        <v>6</v>
      </c>
      <c r="C253" s="16" t="s">
        <v>50</v>
      </c>
      <c r="D253" s="16" t="s">
        <v>38</v>
      </c>
      <c r="E253" s="56" t="s">
        <v>62</v>
      </c>
      <c r="F253" s="5">
        <v>328152</v>
      </c>
      <c r="G253" s="5" t="s">
        <v>60</v>
      </c>
      <c r="H253" s="5" t="s">
        <v>146</v>
      </c>
      <c r="I253" s="74" t="s">
        <v>9</v>
      </c>
      <c r="J253" s="84">
        <f>K253</f>
        <v>1734327.7</v>
      </c>
      <c r="K253" s="76">
        <v>1734327.7</v>
      </c>
      <c r="L253" s="11" t="s">
        <v>5</v>
      </c>
      <c r="M253" s="75">
        <v>167</v>
      </c>
      <c r="N253" s="73">
        <v>45849</v>
      </c>
    </row>
    <row r="254" spans="2:14" ht="15" customHeight="1" x14ac:dyDescent="0.25">
      <c r="B254" s="59">
        <v>3</v>
      </c>
      <c r="C254" s="117" t="s">
        <v>47</v>
      </c>
      <c r="D254" s="60" t="s">
        <v>48</v>
      </c>
      <c r="E254" s="142" t="s">
        <v>49</v>
      </c>
      <c r="F254" s="123">
        <v>328101</v>
      </c>
      <c r="G254" s="123" t="s">
        <v>83</v>
      </c>
      <c r="H254" s="123" t="s">
        <v>178</v>
      </c>
      <c r="I254" s="74" t="s">
        <v>53</v>
      </c>
      <c r="J254" s="144">
        <f>K254+K255</f>
        <v>6982145.6600000001</v>
      </c>
      <c r="K254" s="76">
        <v>6055942.6500000004</v>
      </c>
      <c r="L254" s="11" t="s">
        <v>5</v>
      </c>
      <c r="M254" s="75">
        <v>168</v>
      </c>
      <c r="N254" s="73">
        <v>45854</v>
      </c>
    </row>
    <row r="255" spans="2:14" x14ac:dyDescent="0.25">
      <c r="B255" s="59">
        <v>3</v>
      </c>
      <c r="C255" s="119"/>
      <c r="D255" s="60" t="s">
        <v>48</v>
      </c>
      <c r="E255" s="143"/>
      <c r="F255" s="125"/>
      <c r="G255" s="125"/>
      <c r="H255" s="125"/>
      <c r="I255" s="74" t="s">
        <v>53</v>
      </c>
      <c r="J255" s="146"/>
      <c r="K255" s="76">
        <v>926203.01</v>
      </c>
      <c r="L255" s="11" t="s">
        <v>8</v>
      </c>
      <c r="M255" s="75">
        <v>169</v>
      </c>
      <c r="N255" s="73">
        <v>45854</v>
      </c>
    </row>
    <row r="256" spans="2:14" ht="105" x14ac:dyDescent="0.25">
      <c r="B256" s="59">
        <v>2</v>
      </c>
      <c r="C256" s="18" t="s">
        <v>31</v>
      </c>
      <c r="D256" s="16" t="s">
        <v>19</v>
      </c>
      <c r="E256" s="56" t="s">
        <v>61</v>
      </c>
      <c r="F256" s="11">
        <v>318546</v>
      </c>
      <c r="G256" s="5" t="s">
        <v>115</v>
      </c>
      <c r="H256" s="5" t="s">
        <v>170</v>
      </c>
      <c r="I256" s="74" t="s">
        <v>6</v>
      </c>
      <c r="J256" s="84">
        <f>K256</f>
        <v>2000000</v>
      </c>
      <c r="K256" s="76">
        <v>2000000</v>
      </c>
      <c r="L256" s="5" t="s">
        <v>5</v>
      </c>
      <c r="M256" s="75">
        <v>170</v>
      </c>
      <c r="N256" s="73">
        <v>45854</v>
      </c>
    </row>
    <row r="257" spans="2:14" ht="15" customHeight="1" x14ac:dyDescent="0.25">
      <c r="B257" s="59">
        <v>2</v>
      </c>
      <c r="C257" s="117" t="s">
        <v>31</v>
      </c>
      <c r="D257" s="16" t="s">
        <v>19</v>
      </c>
      <c r="E257" s="123" t="s">
        <v>61</v>
      </c>
      <c r="F257" s="123">
        <v>318851</v>
      </c>
      <c r="G257" s="123" t="s">
        <v>115</v>
      </c>
      <c r="H257" s="123" t="s">
        <v>179</v>
      </c>
      <c r="I257" s="74" t="s">
        <v>7</v>
      </c>
      <c r="J257" s="144">
        <f>K257+K258+K259</f>
        <v>143070</v>
      </c>
      <c r="K257" s="76">
        <v>4543.25</v>
      </c>
      <c r="L257" s="5" t="s">
        <v>5</v>
      </c>
      <c r="M257" s="75">
        <v>171</v>
      </c>
      <c r="N257" s="73">
        <v>45854</v>
      </c>
    </row>
    <row r="258" spans="2:14" x14ac:dyDescent="0.25">
      <c r="B258" s="59">
        <v>2</v>
      </c>
      <c r="C258" s="118"/>
      <c r="D258" s="16" t="s">
        <v>19</v>
      </c>
      <c r="E258" s="124"/>
      <c r="F258" s="124"/>
      <c r="G258" s="124"/>
      <c r="H258" s="124"/>
      <c r="I258" s="74" t="s">
        <v>7</v>
      </c>
      <c r="J258" s="145"/>
      <c r="K258" s="76">
        <v>119548.08</v>
      </c>
      <c r="L258" s="11" t="s">
        <v>5</v>
      </c>
      <c r="M258" s="75">
        <v>172</v>
      </c>
      <c r="N258" s="73">
        <v>45854</v>
      </c>
    </row>
    <row r="259" spans="2:14" x14ac:dyDescent="0.25">
      <c r="B259" s="59">
        <v>2</v>
      </c>
      <c r="C259" s="119"/>
      <c r="D259" s="16" t="s">
        <v>19</v>
      </c>
      <c r="E259" s="125"/>
      <c r="F259" s="125"/>
      <c r="G259" s="125"/>
      <c r="H259" s="125"/>
      <c r="I259" s="74" t="s">
        <v>7</v>
      </c>
      <c r="J259" s="146"/>
      <c r="K259" s="76">
        <v>18978.669999999998</v>
      </c>
      <c r="L259" s="11" t="s">
        <v>8</v>
      </c>
      <c r="M259" s="75">
        <v>173</v>
      </c>
      <c r="N259" s="73">
        <v>45854</v>
      </c>
    </row>
    <row r="260" spans="2:14" ht="105" x14ac:dyDescent="0.25">
      <c r="B260" s="59">
        <v>3</v>
      </c>
      <c r="C260" s="18" t="s">
        <v>47</v>
      </c>
      <c r="D260" s="16" t="s">
        <v>48</v>
      </c>
      <c r="E260" s="10" t="s">
        <v>49</v>
      </c>
      <c r="F260" s="5">
        <v>328160</v>
      </c>
      <c r="G260" s="5" t="s">
        <v>70</v>
      </c>
      <c r="H260" s="5" t="s">
        <v>198</v>
      </c>
      <c r="I260" s="61" t="s">
        <v>97</v>
      </c>
      <c r="J260" s="84">
        <v>457320</v>
      </c>
      <c r="K260" s="76">
        <v>457320</v>
      </c>
      <c r="L260" s="11" t="s">
        <v>8</v>
      </c>
      <c r="M260" s="75">
        <v>174</v>
      </c>
      <c r="N260" s="73">
        <v>45854</v>
      </c>
    </row>
    <row r="261" spans="2:14" ht="15" customHeight="1" x14ac:dyDescent="0.25">
      <c r="B261" s="59">
        <v>2</v>
      </c>
      <c r="C261" s="117" t="s">
        <v>31</v>
      </c>
      <c r="D261" s="16" t="s">
        <v>19</v>
      </c>
      <c r="E261" s="123" t="s">
        <v>61</v>
      </c>
      <c r="F261" s="123">
        <v>309532</v>
      </c>
      <c r="G261" s="123" t="s">
        <v>70</v>
      </c>
      <c r="H261" s="123" t="s">
        <v>180</v>
      </c>
      <c r="I261" s="74" t="s">
        <v>7</v>
      </c>
      <c r="J261" s="144">
        <f>K261+K262+K263</f>
        <v>44897.89</v>
      </c>
      <c r="K261" s="76">
        <v>1454.32</v>
      </c>
      <c r="L261" s="5" t="s">
        <v>5</v>
      </c>
      <c r="M261" s="75">
        <v>175</v>
      </c>
      <c r="N261" s="73">
        <v>45856</v>
      </c>
    </row>
    <row r="262" spans="2:14" x14ac:dyDescent="0.25">
      <c r="B262" s="59">
        <v>2</v>
      </c>
      <c r="C262" s="118"/>
      <c r="D262" s="16" t="s">
        <v>19</v>
      </c>
      <c r="E262" s="124"/>
      <c r="F262" s="124"/>
      <c r="G262" s="124"/>
      <c r="H262" s="124"/>
      <c r="I262" s="74" t="s">
        <v>7</v>
      </c>
      <c r="J262" s="145"/>
      <c r="K262" s="76">
        <v>37487.72</v>
      </c>
      <c r="L262" s="11" t="s">
        <v>5</v>
      </c>
      <c r="M262" s="75">
        <v>176</v>
      </c>
      <c r="N262" s="73">
        <v>45856</v>
      </c>
    </row>
    <row r="263" spans="2:14" x14ac:dyDescent="0.25">
      <c r="B263" s="59">
        <v>2</v>
      </c>
      <c r="C263" s="119"/>
      <c r="D263" s="16" t="s">
        <v>19</v>
      </c>
      <c r="E263" s="125"/>
      <c r="F263" s="125"/>
      <c r="G263" s="125"/>
      <c r="H263" s="125"/>
      <c r="I263" s="74" t="s">
        <v>7</v>
      </c>
      <c r="J263" s="146"/>
      <c r="K263" s="76">
        <v>5955.85</v>
      </c>
      <c r="L263" s="11" t="s">
        <v>8</v>
      </c>
      <c r="M263" s="75">
        <v>177</v>
      </c>
      <c r="N263" s="73">
        <v>45856</v>
      </c>
    </row>
    <row r="264" spans="2:14" ht="45" x14ac:dyDescent="0.25">
      <c r="B264" s="5">
        <v>5</v>
      </c>
      <c r="C264" s="16" t="s">
        <v>46</v>
      </c>
      <c r="D264" s="25" t="s">
        <v>52</v>
      </c>
      <c r="E264" s="59" t="s">
        <v>80</v>
      </c>
      <c r="F264" s="5">
        <v>328679</v>
      </c>
      <c r="G264" s="5" t="s">
        <v>118</v>
      </c>
      <c r="H264" s="5" t="s">
        <v>212</v>
      </c>
      <c r="I264" s="74" t="s">
        <v>6</v>
      </c>
      <c r="J264" s="84">
        <f>K264</f>
        <v>1339726.46</v>
      </c>
      <c r="K264" s="76">
        <v>1339726.46</v>
      </c>
      <c r="L264" s="11" t="s">
        <v>5</v>
      </c>
      <c r="M264" s="75">
        <v>178</v>
      </c>
      <c r="N264" s="73">
        <v>45860</v>
      </c>
    </row>
    <row r="265" spans="2:14" ht="105" x14ac:dyDescent="0.25">
      <c r="B265" s="59">
        <v>3</v>
      </c>
      <c r="C265" s="16" t="s">
        <v>47</v>
      </c>
      <c r="D265" s="16" t="s">
        <v>48</v>
      </c>
      <c r="E265" s="59" t="s">
        <v>49</v>
      </c>
      <c r="F265" s="5">
        <v>328124</v>
      </c>
      <c r="G265" s="5" t="s">
        <v>78</v>
      </c>
      <c r="H265" s="5" t="s">
        <v>164</v>
      </c>
      <c r="I265" s="61" t="s">
        <v>97</v>
      </c>
      <c r="J265" s="84">
        <f>K265</f>
        <v>1295011.58</v>
      </c>
      <c r="K265" s="76">
        <v>1295011.58</v>
      </c>
      <c r="L265" s="11" t="s">
        <v>8</v>
      </c>
      <c r="M265" s="75">
        <v>180</v>
      </c>
      <c r="N265" s="73">
        <v>45860</v>
      </c>
    </row>
    <row r="266" spans="2:14" ht="105" x14ac:dyDescent="0.25">
      <c r="B266" s="59">
        <v>3</v>
      </c>
      <c r="C266" s="16" t="s">
        <v>47</v>
      </c>
      <c r="D266" s="16" t="s">
        <v>48</v>
      </c>
      <c r="E266" s="59" t="s">
        <v>49</v>
      </c>
      <c r="F266" s="5">
        <v>341876</v>
      </c>
      <c r="G266" s="5" t="s">
        <v>70</v>
      </c>
      <c r="H266" s="5" t="s">
        <v>181</v>
      </c>
      <c r="I266" s="74" t="s">
        <v>6</v>
      </c>
      <c r="J266" s="84">
        <f>K266</f>
        <v>45684732.840000004</v>
      </c>
      <c r="K266" s="76">
        <v>45684732.840000004</v>
      </c>
      <c r="L266" s="11" t="s">
        <v>5</v>
      </c>
      <c r="M266" s="75">
        <v>181</v>
      </c>
      <c r="N266" s="73">
        <v>45861</v>
      </c>
    </row>
    <row r="267" spans="2:14" ht="15" customHeight="1" x14ac:dyDescent="0.25">
      <c r="B267" s="59">
        <v>2</v>
      </c>
      <c r="C267" s="117" t="s">
        <v>31</v>
      </c>
      <c r="D267" s="16" t="s">
        <v>19</v>
      </c>
      <c r="E267" s="120" t="s">
        <v>61</v>
      </c>
      <c r="F267" s="123">
        <v>320561</v>
      </c>
      <c r="G267" s="123" t="s">
        <v>119</v>
      </c>
      <c r="H267" s="123" t="s">
        <v>213</v>
      </c>
      <c r="I267" s="74" t="s">
        <v>53</v>
      </c>
      <c r="J267" s="144">
        <f>K267+K268</f>
        <v>99127.01</v>
      </c>
      <c r="K267" s="76">
        <v>85977.5</v>
      </c>
      <c r="L267" s="11" t="s">
        <v>5</v>
      </c>
      <c r="M267" s="75">
        <v>182</v>
      </c>
      <c r="N267" s="73">
        <v>45862</v>
      </c>
    </row>
    <row r="268" spans="2:14" ht="42.75" customHeight="1" x14ac:dyDescent="0.25">
      <c r="B268" s="59">
        <v>2</v>
      </c>
      <c r="C268" s="119"/>
      <c r="D268" s="16" t="s">
        <v>19</v>
      </c>
      <c r="E268" s="122"/>
      <c r="F268" s="125"/>
      <c r="G268" s="125"/>
      <c r="H268" s="125"/>
      <c r="I268" s="74" t="s">
        <v>53</v>
      </c>
      <c r="J268" s="146"/>
      <c r="K268" s="76">
        <v>13149.51</v>
      </c>
      <c r="L268" s="11" t="s">
        <v>8</v>
      </c>
      <c r="M268" s="75">
        <v>183</v>
      </c>
      <c r="N268" s="73">
        <v>45862</v>
      </c>
    </row>
    <row r="269" spans="2:14" ht="15" customHeight="1" x14ac:dyDescent="0.25">
      <c r="B269" s="59">
        <v>2</v>
      </c>
      <c r="C269" s="117" t="s">
        <v>31</v>
      </c>
      <c r="D269" s="16" t="s">
        <v>19</v>
      </c>
      <c r="E269" s="120" t="s">
        <v>61</v>
      </c>
      <c r="F269" s="123">
        <v>318101</v>
      </c>
      <c r="G269" s="123" t="s">
        <v>95</v>
      </c>
      <c r="H269" s="123" t="s">
        <v>182</v>
      </c>
      <c r="I269" s="74" t="s">
        <v>7</v>
      </c>
      <c r="J269" s="144">
        <f>K269+K270</f>
        <v>258923.46</v>
      </c>
      <c r="K269" s="76">
        <v>224576.47</v>
      </c>
      <c r="L269" s="11" t="s">
        <v>5</v>
      </c>
      <c r="M269" s="75">
        <v>184</v>
      </c>
      <c r="N269" s="73">
        <v>45866</v>
      </c>
    </row>
    <row r="270" spans="2:14" ht="45.75" customHeight="1" x14ac:dyDescent="0.25">
      <c r="B270" s="59">
        <v>2</v>
      </c>
      <c r="C270" s="119"/>
      <c r="D270" s="16" t="s">
        <v>19</v>
      </c>
      <c r="E270" s="122"/>
      <c r="F270" s="125"/>
      <c r="G270" s="125"/>
      <c r="H270" s="125"/>
      <c r="I270" s="74" t="s">
        <v>7</v>
      </c>
      <c r="J270" s="146"/>
      <c r="K270" s="76">
        <v>34346.99</v>
      </c>
      <c r="L270" s="11" t="s">
        <v>8</v>
      </c>
      <c r="M270" s="75">
        <v>185</v>
      </c>
      <c r="N270" s="73">
        <v>45866</v>
      </c>
    </row>
    <row r="271" spans="2:14" ht="15" customHeight="1" x14ac:dyDescent="0.25">
      <c r="B271" s="59">
        <v>3</v>
      </c>
      <c r="C271" s="117" t="s">
        <v>47</v>
      </c>
      <c r="D271" s="16" t="s">
        <v>48</v>
      </c>
      <c r="E271" s="120" t="s">
        <v>49</v>
      </c>
      <c r="F271" s="123">
        <v>328097</v>
      </c>
      <c r="G271" s="123" t="s">
        <v>83</v>
      </c>
      <c r="H271" s="123" t="s">
        <v>156</v>
      </c>
      <c r="I271" s="74" t="s">
        <v>10</v>
      </c>
      <c r="J271" s="144">
        <f>K271+K272+K273</f>
        <v>209505.72</v>
      </c>
      <c r="K271" s="76">
        <v>81513.88</v>
      </c>
      <c r="L271" s="5" t="s">
        <v>5</v>
      </c>
      <c r="M271" s="75">
        <v>186</v>
      </c>
      <c r="N271" s="73">
        <v>45866</v>
      </c>
    </row>
    <row r="272" spans="2:14" x14ac:dyDescent="0.25">
      <c r="B272" s="59">
        <v>3</v>
      </c>
      <c r="C272" s="118"/>
      <c r="D272" s="16" t="s">
        <v>48</v>
      </c>
      <c r="E272" s="121"/>
      <c r="F272" s="124"/>
      <c r="G272" s="124"/>
      <c r="H272" s="124"/>
      <c r="I272" s="74" t="s">
        <v>10</v>
      </c>
      <c r="J272" s="145"/>
      <c r="K272" s="76">
        <v>100200.3</v>
      </c>
      <c r="L272" s="11" t="s">
        <v>5</v>
      </c>
      <c r="M272" s="75">
        <v>187</v>
      </c>
      <c r="N272" s="73">
        <v>45866</v>
      </c>
    </row>
    <row r="273" spans="2:14" x14ac:dyDescent="0.25">
      <c r="B273" s="59">
        <v>3</v>
      </c>
      <c r="C273" s="119"/>
      <c r="D273" s="16" t="s">
        <v>48</v>
      </c>
      <c r="E273" s="122"/>
      <c r="F273" s="125"/>
      <c r="G273" s="125"/>
      <c r="H273" s="125"/>
      <c r="I273" s="74" t="s">
        <v>10</v>
      </c>
      <c r="J273" s="146"/>
      <c r="K273" s="76">
        <v>27791.54</v>
      </c>
      <c r="L273" s="11" t="s">
        <v>8</v>
      </c>
      <c r="M273" s="75">
        <v>188</v>
      </c>
      <c r="N273" s="73">
        <v>45866</v>
      </c>
    </row>
    <row r="274" spans="2:14" ht="105" x14ac:dyDescent="0.25">
      <c r="B274" s="59">
        <v>2</v>
      </c>
      <c r="C274" s="18" t="s">
        <v>31</v>
      </c>
      <c r="D274" s="16" t="s">
        <v>19</v>
      </c>
      <c r="E274" s="23" t="s">
        <v>61</v>
      </c>
      <c r="F274" s="5">
        <v>319115</v>
      </c>
      <c r="G274" s="5" t="s">
        <v>115</v>
      </c>
      <c r="H274" s="5" t="s">
        <v>183</v>
      </c>
      <c r="I274" s="74" t="s">
        <v>6</v>
      </c>
      <c r="J274" s="84">
        <f>K274</f>
        <v>700000</v>
      </c>
      <c r="K274" s="76">
        <v>700000</v>
      </c>
      <c r="L274" s="5" t="s">
        <v>5</v>
      </c>
      <c r="M274" s="75">
        <v>189</v>
      </c>
      <c r="N274" s="73">
        <v>45866</v>
      </c>
    </row>
    <row r="275" spans="2:14" ht="78.75" customHeight="1" x14ac:dyDescent="0.25">
      <c r="B275" s="59">
        <v>3</v>
      </c>
      <c r="C275" s="18" t="s">
        <v>47</v>
      </c>
      <c r="D275" s="16" t="s">
        <v>48</v>
      </c>
      <c r="E275" s="23" t="s">
        <v>49</v>
      </c>
      <c r="F275" s="5">
        <v>328101</v>
      </c>
      <c r="G275" s="5" t="s">
        <v>83</v>
      </c>
      <c r="H275" s="5" t="s">
        <v>178</v>
      </c>
      <c r="I275" s="74" t="s">
        <v>120</v>
      </c>
      <c r="J275" s="84">
        <f>K275</f>
        <v>1041674.53</v>
      </c>
      <c r="K275" s="76">
        <v>1041674.53</v>
      </c>
      <c r="L275" s="5" t="s">
        <v>8</v>
      </c>
      <c r="M275" s="75">
        <v>190</v>
      </c>
      <c r="N275" s="73">
        <v>45867</v>
      </c>
    </row>
    <row r="276" spans="2:14" ht="96.75" customHeight="1" x14ac:dyDescent="0.25">
      <c r="B276" s="23">
        <v>2</v>
      </c>
      <c r="C276" s="18" t="s">
        <v>31</v>
      </c>
      <c r="D276" s="16" t="s">
        <v>19</v>
      </c>
      <c r="E276" s="23" t="s">
        <v>61</v>
      </c>
      <c r="F276" s="5">
        <v>318766</v>
      </c>
      <c r="G276" s="5" t="s">
        <v>219</v>
      </c>
      <c r="H276" s="5" t="s">
        <v>205</v>
      </c>
      <c r="I276" s="74" t="s">
        <v>220</v>
      </c>
      <c r="J276" s="84">
        <f>K276</f>
        <v>60471.22</v>
      </c>
      <c r="K276" s="76">
        <v>60471.22</v>
      </c>
      <c r="L276" s="5" t="s">
        <v>8</v>
      </c>
      <c r="M276" s="75">
        <v>191</v>
      </c>
      <c r="N276" s="73">
        <v>45870</v>
      </c>
    </row>
    <row r="277" spans="2:14" ht="33.75" customHeight="1" x14ac:dyDescent="0.25">
      <c r="B277" s="23">
        <v>6</v>
      </c>
      <c r="C277" s="117" t="s">
        <v>50</v>
      </c>
      <c r="D277" s="16" t="s">
        <v>38</v>
      </c>
      <c r="E277" s="120" t="s">
        <v>62</v>
      </c>
      <c r="F277" s="123">
        <v>328096</v>
      </c>
      <c r="G277" s="123" t="s">
        <v>117</v>
      </c>
      <c r="H277" s="123" t="s">
        <v>217</v>
      </c>
      <c r="I277" s="74" t="s">
        <v>220</v>
      </c>
      <c r="J277" s="144">
        <f>K277+K278+K279</f>
        <v>1753966.1400000001</v>
      </c>
      <c r="K277" s="76">
        <v>878434.37</v>
      </c>
      <c r="L277" s="5" t="s">
        <v>5</v>
      </c>
      <c r="M277" s="75">
        <v>192</v>
      </c>
      <c r="N277" s="73">
        <v>45870</v>
      </c>
    </row>
    <row r="278" spans="2:14" ht="30" customHeight="1" x14ac:dyDescent="0.25">
      <c r="B278" s="23">
        <v>6</v>
      </c>
      <c r="C278" s="118"/>
      <c r="D278" s="16" t="s">
        <v>38</v>
      </c>
      <c r="E278" s="121"/>
      <c r="F278" s="124"/>
      <c r="G278" s="124"/>
      <c r="H278" s="124"/>
      <c r="I278" s="74" t="s">
        <v>220</v>
      </c>
      <c r="J278" s="145"/>
      <c r="K278" s="76">
        <v>642862.79</v>
      </c>
      <c r="L278" s="11" t="s">
        <v>5</v>
      </c>
      <c r="M278" s="75">
        <v>193</v>
      </c>
      <c r="N278" s="73">
        <v>45870</v>
      </c>
    </row>
    <row r="279" spans="2:14" ht="24.75" customHeight="1" x14ac:dyDescent="0.25">
      <c r="B279" s="23">
        <v>6</v>
      </c>
      <c r="C279" s="119"/>
      <c r="D279" s="16" t="s">
        <v>38</v>
      </c>
      <c r="E279" s="122"/>
      <c r="F279" s="125"/>
      <c r="G279" s="125"/>
      <c r="H279" s="125"/>
      <c r="I279" s="74" t="s">
        <v>220</v>
      </c>
      <c r="J279" s="146"/>
      <c r="K279" s="76">
        <v>232668.98</v>
      </c>
      <c r="L279" s="11" t="s">
        <v>8</v>
      </c>
      <c r="M279" s="75">
        <v>194</v>
      </c>
      <c r="N279" s="73">
        <v>45870</v>
      </c>
    </row>
    <row r="280" spans="2:14" ht="30.75" customHeight="1" x14ac:dyDescent="0.25">
      <c r="B280" s="23">
        <v>2</v>
      </c>
      <c r="C280" s="117" t="s">
        <v>31</v>
      </c>
      <c r="D280" s="16" t="s">
        <v>19</v>
      </c>
      <c r="E280" s="120" t="s">
        <v>218</v>
      </c>
      <c r="F280" s="123">
        <v>309138</v>
      </c>
      <c r="G280" s="123" t="s">
        <v>95</v>
      </c>
      <c r="H280" s="123" t="s">
        <v>221</v>
      </c>
      <c r="I280" s="74" t="s">
        <v>7</v>
      </c>
      <c r="J280" s="144">
        <f>K280+K281+K282</f>
        <v>80467.8</v>
      </c>
      <c r="K280" s="76">
        <v>3779.67</v>
      </c>
      <c r="L280" s="5" t="s">
        <v>5</v>
      </c>
      <c r="M280" s="75">
        <v>195</v>
      </c>
      <c r="N280" s="73">
        <v>45870</v>
      </c>
    </row>
    <row r="281" spans="2:14" ht="30.75" customHeight="1" x14ac:dyDescent="0.25">
      <c r="B281" s="23">
        <v>2</v>
      </c>
      <c r="C281" s="118"/>
      <c r="D281" s="16" t="s">
        <v>19</v>
      </c>
      <c r="E281" s="121"/>
      <c r="F281" s="124"/>
      <c r="G281" s="124"/>
      <c r="H281" s="124"/>
      <c r="I281" s="74" t="s">
        <v>7</v>
      </c>
      <c r="J281" s="145"/>
      <c r="K281" s="76">
        <v>66013.83</v>
      </c>
      <c r="L281" s="11" t="s">
        <v>5</v>
      </c>
      <c r="M281" s="75">
        <v>196</v>
      </c>
      <c r="N281" s="73">
        <v>45870</v>
      </c>
    </row>
    <row r="282" spans="2:14" ht="35.25" customHeight="1" x14ac:dyDescent="0.25">
      <c r="B282" s="23">
        <v>2</v>
      </c>
      <c r="C282" s="119"/>
      <c r="D282" s="16" t="s">
        <v>19</v>
      </c>
      <c r="E282" s="122"/>
      <c r="F282" s="125"/>
      <c r="G282" s="125"/>
      <c r="H282" s="125"/>
      <c r="I282" s="74" t="s">
        <v>7</v>
      </c>
      <c r="J282" s="146"/>
      <c r="K282" s="76">
        <v>10674.3</v>
      </c>
      <c r="L282" s="11" t="s">
        <v>8</v>
      </c>
      <c r="M282" s="75">
        <v>197</v>
      </c>
      <c r="N282" s="73">
        <v>45870</v>
      </c>
    </row>
    <row r="283" spans="2:14" ht="21" customHeight="1" x14ac:dyDescent="0.25">
      <c r="B283" s="23">
        <v>1</v>
      </c>
      <c r="C283" s="117" t="s">
        <v>222</v>
      </c>
      <c r="D283" s="16" t="s">
        <v>223</v>
      </c>
      <c r="E283" s="120" t="s">
        <v>224</v>
      </c>
      <c r="F283" s="135">
        <v>328248</v>
      </c>
      <c r="G283" s="135" t="s">
        <v>225</v>
      </c>
      <c r="H283" s="135" t="s">
        <v>226</v>
      </c>
      <c r="I283" s="74" t="s">
        <v>53</v>
      </c>
      <c r="J283" s="144">
        <f>K283+K284+K285+K286</f>
        <v>681562.8</v>
      </c>
      <c r="K283" s="76">
        <v>547198.4</v>
      </c>
      <c r="L283" s="5" t="s">
        <v>5</v>
      </c>
      <c r="M283" s="75">
        <v>198</v>
      </c>
      <c r="N283" s="73">
        <v>45874</v>
      </c>
    </row>
    <row r="284" spans="2:14" ht="21.75" customHeight="1" x14ac:dyDescent="0.25">
      <c r="B284" s="23">
        <v>1</v>
      </c>
      <c r="C284" s="118"/>
      <c r="D284" s="16" t="s">
        <v>223</v>
      </c>
      <c r="E284" s="121"/>
      <c r="F284" s="135"/>
      <c r="G284" s="135"/>
      <c r="H284" s="135"/>
      <c r="I284" s="74" t="s">
        <v>53</v>
      </c>
      <c r="J284" s="145"/>
      <c r="K284" s="76">
        <v>32129.98</v>
      </c>
      <c r="L284" s="5" t="s">
        <v>5</v>
      </c>
      <c r="M284" s="75">
        <v>199</v>
      </c>
      <c r="N284" s="73">
        <v>45874</v>
      </c>
    </row>
    <row r="285" spans="2:14" ht="29.25" customHeight="1" x14ac:dyDescent="0.25">
      <c r="B285" s="23">
        <v>1</v>
      </c>
      <c r="C285" s="118"/>
      <c r="D285" s="16" t="s">
        <v>223</v>
      </c>
      <c r="E285" s="121"/>
      <c r="F285" s="135"/>
      <c r="G285" s="135"/>
      <c r="H285" s="135"/>
      <c r="I285" s="74" t="s">
        <v>53</v>
      </c>
      <c r="J285" s="145"/>
      <c r="K285" s="76">
        <v>5670</v>
      </c>
      <c r="L285" s="5" t="s">
        <v>8</v>
      </c>
      <c r="M285" s="75">
        <v>200</v>
      </c>
      <c r="N285" s="73">
        <v>45874</v>
      </c>
    </row>
    <row r="286" spans="2:14" ht="28.5" customHeight="1" x14ac:dyDescent="0.25">
      <c r="B286" s="23">
        <v>1</v>
      </c>
      <c r="C286" s="119"/>
      <c r="D286" s="16" t="s">
        <v>223</v>
      </c>
      <c r="E286" s="122"/>
      <c r="F286" s="135"/>
      <c r="G286" s="135"/>
      <c r="H286" s="135"/>
      <c r="I286" s="74" t="s">
        <v>53</v>
      </c>
      <c r="J286" s="146"/>
      <c r="K286" s="76">
        <v>96564.42</v>
      </c>
      <c r="L286" s="5" t="s">
        <v>8</v>
      </c>
      <c r="M286" s="75">
        <v>201</v>
      </c>
      <c r="N286" s="73">
        <v>45874</v>
      </c>
    </row>
    <row r="287" spans="2:14" ht="78.75" customHeight="1" x14ac:dyDescent="0.25">
      <c r="B287" s="23">
        <v>3</v>
      </c>
      <c r="C287" s="18" t="s">
        <v>47</v>
      </c>
      <c r="D287" s="16" t="s">
        <v>48</v>
      </c>
      <c r="E287" s="23" t="s">
        <v>49</v>
      </c>
      <c r="F287" s="5">
        <v>328257</v>
      </c>
      <c r="G287" s="5" t="s">
        <v>76</v>
      </c>
      <c r="H287" s="5" t="s">
        <v>128</v>
      </c>
      <c r="I287" s="74" t="s">
        <v>227</v>
      </c>
      <c r="J287" s="84">
        <f>K287</f>
        <v>355107.39</v>
      </c>
      <c r="K287" s="76">
        <v>355107.39</v>
      </c>
      <c r="L287" s="5" t="s">
        <v>8</v>
      </c>
      <c r="M287" s="75">
        <v>202</v>
      </c>
      <c r="N287" s="73">
        <v>45874</v>
      </c>
    </row>
    <row r="288" spans="2:14" ht="31.5" customHeight="1" x14ac:dyDescent="0.25">
      <c r="B288" s="23">
        <v>6</v>
      </c>
      <c r="C288" s="117" t="s">
        <v>50</v>
      </c>
      <c r="D288" s="16" t="s">
        <v>38</v>
      </c>
      <c r="E288" s="120" t="s">
        <v>62</v>
      </c>
      <c r="F288" s="135">
        <v>332936</v>
      </c>
      <c r="G288" s="135" t="s">
        <v>79</v>
      </c>
      <c r="H288" s="135" t="s">
        <v>210</v>
      </c>
      <c r="I288" s="74" t="s">
        <v>53</v>
      </c>
      <c r="J288" s="144">
        <f>K288+K289</f>
        <v>800792.85</v>
      </c>
      <c r="K288" s="76">
        <v>694565.23</v>
      </c>
      <c r="L288" s="5" t="s">
        <v>5</v>
      </c>
      <c r="M288" s="75">
        <v>204</v>
      </c>
      <c r="N288" s="73">
        <v>45874</v>
      </c>
    </row>
    <row r="289" spans="2:14" ht="26.25" customHeight="1" x14ac:dyDescent="0.25">
      <c r="B289" s="23">
        <v>6</v>
      </c>
      <c r="C289" s="119"/>
      <c r="D289" s="16" t="s">
        <v>38</v>
      </c>
      <c r="E289" s="122"/>
      <c r="F289" s="135"/>
      <c r="G289" s="135"/>
      <c r="H289" s="135"/>
      <c r="I289" s="74" t="s">
        <v>53</v>
      </c>
      <c r="J289" s="146"/>
      <c r="K289" s="76">
        <v>106227.62</v>
      </c>
      <c r="L289" s="5" t="s">
        <v>8</v>
      </c>
      <c r="M289" s="75">
        <v>205</v>
      </c>
      <c r="N289" s="73">
        <v>45874</v>
      </c>
    </row>
    <row r="290" spans="2:14" ht="23.25" customHeight="1" x14ac:dyDescent="0.25">
      <c r="B290" s="23">
        <v>6</v>
      </c>
      <c r="C290" s="117" t="s">
        <v>50</v>
      </c>
      <c r="D290" s="16" t="s">
        <v>38</v>
      </c>
      <c r="E290" s="120" t="s">
        <v>62</v>
      </c>
      <c r="F290" s="135">
        <v>332936</v>
      </c>
      <c r="G290" s="135" t="s">
        <v>79</v>
      </c>
      <c r="H290" s="135" t="s">
        <v>210</v>
      </c>
      <c r="I290" s="74" t="s">
        <v>228</v>
      </c>
      <c r="J290" s="144">
        <f>K290+K291</f>
        <v>14810.74</v>
      </c>
      <c r="K290" s="76">
        <v>12846.05</v>
      </c>
      <c r="L290" s="5" t="s">
        <v>5</v>
      </c>
      <c r="M290" s="75">
        <v>206</v>
      </c>
      <c r="N290" s="73">
        <v>45874</v>
      </c>
    </row>
    <row r="291" spans="2:14" ht="30" customHeight="1" x14ac:dyDescent="0.25">
      <c r="B291" s="23">
        <v>6</v>
      </c>
      <c r="C291" s="119"/>
      <c r="D291" s="16" t="s">
        <v>38</v>
      </c>
      <c r="E291" s="122"/>
      <c r="F291" s="135"/>
      <c r="G291" s="135"/>
      <c r="H291" s="135"/>
      <c r="I291" s="74" t="s">
        <v>228</v>
      </c>
      <c r="J291" s="146"/>
      <c r="K291" s="76">
        <v>1964.69</v>
      </c>
      <c r="L291" s="5" t="s">
        <v>8</v>
      </c>
      <c r="M291" s="75">
        <v>207</v>
      </c>
      <c r="N291" s="73">
        <v>45874</v>
      </c>
    </row>
    <row r="292" spans="2:14" ht="32.25" customHeight="1" x14ac:dyDescent="0.25">
      <c r="B292" s="59">
        <v>5</v>
      </c>
      <c r="C292" s="137" t="s">
        <v>46</v>
      </c>
      <c r="D292" s="16" t="s">
        <v>52</v>
      </c>
      <c r="E292" s="152" t="s">
        <v>80</v>
      </c>
      <c r="F292" s="135">
        <v>332244</v>
      </c>
      <c r="G292" s="135" t="s">
        <v>106</v>
      </c>
      <c r="H292" s="135" t="s">
        <v>229</v>
      </c>
      <c r="I292" s="74" t="s">
        <v>7</v>
      </c>
      <c r="J292" s="151">
        <f>K292+K293</f>
        <v>1030707.3</v>
      </c>
      <c r="K292" s="76">
        <v>578458.18000000005</v>
      </c>
      <c r="L292" s="5" t="s">
        <v>5</v>
      </c>
      <c r="M292" s="74">
        <v>208</v>
      </c>
      <c r="N292" s="73">
        <v>45875</v>
      </c>
    </row>
    <row r="293" spans="2:14" ht="25.5" customHeight="1" x14ac:dyDescent="0.25">
      <c r="B293" s="59">
        <v>5</v>
      </c>
      <c r="C293" s="137"/>
      <c r="D293" s="16" t="s">
        <v>52</v>
      </c>
      <c r="E293" s="152"/>
      <c r="F293" s="135"/>
      <c r="G293" s="135"/>
      <c r="H293" s="135"/>
      <c r="I293" s="74" t="s">
        <v>7</v>
      </c>
      <c r="J293" s="151"/>
      <c r="K293" s="76">
        <v>452249.12</v>
      </c>
      <c r="L293" s="5" t="s">
        <v>8</v>
      </c>
      <c r="M293" s="74">
        <v>209</v>
      </c>
      <c r="N293" s="73">
        <v>45875</v>
      </c>
    </row>
    <row r="294" spans="2:14" ht="27" customHeight="1" x14ac:dyDescent="0.25">
      <c r="B294" s="23">
        <v>5</v>
      </c>
      <c r="C294" s="117" t="s">
        <v>46</v>
      </c>
      <c r="D294" s="18" t="s">
        <v>40</v>
      </c>
      <c r="E294" s="120" t="s">
        <v>41</v>
      </c>
      <c r="F294" s="123">
        <v>333179</v>
      </c>
      <c r="G294" s="123" t="s">
        <v>106</v>
      </c>
      <c r="H294" s="123" t="s">
        <v>230</v>
      </c>
      <c r="I294" s="74" t="s">
        <v>7</v>
      </c>
      <c r="J294" s="144">
        <f>K294+K295</f>
        <v>412492.53</v>
      </c>
      <c r="K294" s="76">
        <v>231548.16</v>
      </c>
      <c r="L294" s="5" t="s">
        <v>5</v>
      </c>
      <c r="M294" s="75">
        <v>210</v>
      </c>
      <c r="N294" s="73">
        <v>45875</v>
      </c>
    </row>
    <row r="295" spans="2:14" ht="29.25" customHeight="1" x14ac:dyDescent="0.25">
      <c r="B295" s="23">
        <v>5</v>
      </c>
      <c r="C295" s="119"/>
      <c r="D295" s="16" t="s">
        <v>40</v>
      </c>
      <c r="E295" s="122"/>
      <c r="F295" s="125"/>
      <c r="G295" s="125"/>
      <c r="H295" s="125"/>
      <c r="I295" s="74" t="s">
        <v>7</v>
      </c>
      <c r="J295" s="146"/>
      <c r="K295" s="76">
        <v>180944.37</v>
      </c>
      <c r="L295" s="5" t="s">
        <v>8</v>
      </c>
      <c r="M295" s="75">
        <v>211</v>
      </c>
      <c r="N295" s="73">
        <v>45875</v>
      </c>
    </row>
    <row r="296" spans="2:14" ht="31.5" customHeight="1" x14ac:dyDescent="0.25">
      <c r="B296" s="23">
        <v>3</v>
      </c>
      <c r="C296" s="117" t="s">
        <v>47</v>
      </c>
      <c r="D296" s="16" t="s">
        <v>48</v>
      </c>
      <c r="E296" s="120" t="s">
        <v>49</v>
      </c>
      <c r="F296" s="123">
        <v>328262</v>
      </c>
      <c r="G296" s="123" t="s">
        <v>76</v>
      </c>
      <c r="H296" s="123" t="s">
        <v>129</v>
      </c>
      <c r="I296" s="74" t="s">
        <v>7</v>
      </c>
      <c r="J296" s="144">
        <f>K296+K297</f>
        <v>4017661.4899999998</v>
      </c>
      <c r="K296" s="76">
        <v>3171782.86</v>
      </c>
      <c r="L296" s="5" t="s">
        <v>5</v>
      </c>
      <c r="M296" s="75">
        <v>212</v>
      </c>
      <c r="N296" s="73">
        <v>45875</v>
      </c>
    </row>
    <row r="297" spans="2:14" ht="37.5" customHeight="1" x14ac:dyDescent="0.25">
      <c r="B297" s="23">
        <v>3</v>
      </c>
      <c r="C297" s="119"/>
      <c r="D297" s="16" t="s">
        <v>48</v>
      </c>
      <c r="E297" s="122"/>
      <c r="F297" s="125"/>
      <c r="G297" s="125"/>
      <c r="H297" s="125"/>
      <c r="I297" s="74" t="s">
        <v>7</v>
      </c>
      <c r="J297" s="146"/>
      <c r="K297" s="76">
        <v>845878.63</v>
      </c>
      <c r="L297" s="5" t="s">
        <v>8</v>
      </c>
      <c r="M297" s="75">
        <v>213</v>
      </c>
      <c r="N297" s="73">
        <v>45875</v>
      </c>
    </row>
    <row r="298" spans="2:14" ht="88.5" customHeight="1" x14ac:dyDescent="0.25">
      <c r="B298" s="59">
        <v>2</v>
      </c>
      <c r="C298" s="18" t="s">
        <v>31</v>
      </c>
      <c r="D298" s="16" t="s">
        <v>19</v>
      </c>
      <c r="E298" s="23" t="s">
        <v>61</v>
      </c>
      <c r="F298" s="5">
        <v>318770</v>
      </c>
      <c r="G298" s="5" t="s">
        <v>115</v>
      </c>
      <c r="H298" s="5" t="s">
        <v>171</v>
      </c>
      <c r="I298" s="74" t="s">
        <v>6</v>
      </c>
      <c r="J298" s="84">
        <f>K298</f>
        <v>1000000</v>
      </c>
      <c r="K298" s="76">
        <v>1000000</v>
      </c>
      <c r="L298" s="5" t="s">
        <v>5</v>
      </c>
      <c r="M298" s="75">
        <v>214</v>
      </c>
      <c r="N298" s="73">
        <v>45875</v>
      </c>
    </row>
    <row r="299" spans="2:14" ht="87.75" customHeight="1" x14ac:dyDescent="0.25">
      <c r="B299" s="23">
        <v>2</v>
      </c>
      <c r="C299" s="18" t="s">
        <v>31</v>
      </c>
      <c r="D299" s="16" t="s">
        <v>19</v>
      </c>
      <c r="E299" s="23" t="s">
        <v>61</v>
      </c>
      <c r="F299" s="5">
        <v>320455</v>
      </c>
      <c r="G299" s="91" t="s">
        <v>69</v>
      </c>
      <c r="H299" s="5" t="s">
        <v>231</v>
      </c>
      <c r="I299" s="74" t="s">
        <v>7</v>
      </c>
      <c r="J299" s="144">
        <f>K299+K300+K301</f>
        <v>269440.43</v>
      </c>
      <c r="K299" s="76">
        <v>152171.43</v>
      </c>
      <c r="L299" s="5" t="s">
        <v>5</v>
      </c>
      <c r="M299" s="75">
        <v>215</v>
      </c>
      <c r="N299" s="73">
        <v>45880</v>
      </c>
    </row>
    <row r="300" spans="2:14" ht="88.5" customHeight="1" x14ac:dyDescent="0.25">
      <c r="B300" s="23">
        <v>2</v>
      </c>
      <c r="C300" s="18" t="s">
        <v>31</v>
      </c>
      <c r="D300" s="16" t="s">
        <v>19</v>
      </c>
      <c r="E300" s="23" t="s">
        <v>61</v>
      </c>
      <c r="F300" s="5">
        <v>320455</v>
      </c>
      <c r="G300" s="91" t="s">
        <v>69</v>
      </c>
      <c r="H300" s="5" t="s">
        <v>231</v>
      </c>
      <c r="I300" s="74" t="s">
        <v>7</v>
      </c>
      <c r="J300" s="145"/>
      <c r="K300" s="76">
        <v>81526.899999999994</v>
      </c>
      <c r="L300" s="5" t="s">
        <v>5</v>
      </c>
      <c r="M300" s="75">
        <v>216</v>
      </c>
      <c r="N300" s="73">
        <v>45880</v>
      </c>
    </row>
    <row r="301" spans="2:14" ht="88.5" customHeight="1" x14ac:dyDescent="0.25">
      <c r="B301" s="23">
        <v>2</v>
      </c>
      <c r="C301" s="18" t="s">
        <v>31</v>
      </c>
      <c r="D301" s="16" t="s">
        <v>19</v>
      </c>
      <c r="E301" s="23" t="s">
        <v>61</v>
      </c>
      <c r="F301" s="5">
        <v>320455</v>
      </c>
      <c r="G301" s="91" t="s">
        <v>69</v>
      </c>
      <c r="H301" s="5" t="s">
        <v>231</v>
      </c>
      <c r="I301" s="74" t="s">
        <v>7</v>
      </c>
      <c r="J301" s="146"/>
      <c r="K301" s="76">
        <v>35742.1</v>
      </c>
      <c r="L301" s="5" t="s">
        <v>8</v>
      </c>
      <c r="M301" s="75">
        <v>217</v>
      </c>
      <c r="N301" s="73">
        <v>45880</v>
      </c>
    </row>
    <row r="302" spans="2:14" ht="88.5" customHeight="1" x14ac:dyDescent="0.25">
      <c r="B302" s="23">
        <v>2</v>
      </c>
      <c r="C302" s="18" t="s">
        <v>31</v>
      </c>
      <c r="D302" s="16" t="s">
        <v>19</v>
      </c>
      <c r="E302" s="23" t="s">
        <v>61</v>
      </c>
      <c r="F302" s="91">
        <v>328366</v>
      </c>
      <c r="G302" s="5" t="s">
        <v>70</v>
      </c>
      <c r="H302" s="5" t="s">
        <v>143</v>
      </c>
      <c r="I302" s="74" t="s">
        <v>7</v>
      </c>
      <c r="J302" s="144">
        <f>K302+K303</f>
        <v>1048408.0700000001</v>
      </c>
      <c r="K302" s="76">
        <v>714656.75</v>
      </c>
      <c r="L302" s="5" t="s">
        <v>5</v>
      </c>
      <c r="M302" s="75">
        <v>218</v>
      </c>
      <c r="N302" s="73">
        <v>45880</v>
      </c>
    </row>
    <row r="303" spans="2:14" ht="88.5" customHeight="1" x14ac:dyDescent="0.25">
      <c r="B303" s="23">
        <v>2</v>
      </c>
      <c r="C303" s="18" t="s">
        <v>31</v>
      </c>
      <c r="D303" s="16" t="s">
        <v>19</v>
      </c>
      <c r="E303" s="23" t="s">
        <v>61</v>
      </c>
      <c r="F303" s="91">
        <v>328366</v>
      </c>
      <c r="G303" s="5" t="s">
        <v>70</v>
      </c>
      <c r="H303" s="5" t="s">
        <v>143</v>
      </c>
      <c r="I303" s="74" t="s">
        <v>7</v>
      </c>
      <c r="J303" s="146"/>
      <c r="K303" s="76">
        <v>333751.32</v>
      </c>
      <c r="L303" s="5" t="s">
        <v>8</v>
      </c>
      <c r="M303" s="75">
        <v>219</v>
      </c>
      <c r="N303" s="73">
        <v>45880</v>
      </c>
    </row>
    <row r="304" spans="2:14" ht="88.5" customHeight="1" x14ac:dyDescent="0.25">
      <c r="B304" s="23">
        <v>2</v>
      </c>
      <c r="C304" s="18" t="s">
        <v>31</v>
      </c>
      <c r="D304" s="16" t="s">
        <v>19</v>
      </c>
      <c r="E304" s="23" t="s">
        <v>61</v>
      </c>
      <c r="F304" s="91">
        <v>331288</v>
      </c>
      <c r="G304" s="5" t="s">
        <v>71</v>
      </c>
      <c r="H304" s="5" t="s">
        <v>138</v>
      </c>
      <c r="I304" s="92" t="s">
        <v>9</v>
      </c>
      <c r="J304" s="76">
        <f>K304</f>
        <v>728220.54</v>
      </c>
      <c r="K304" s="76">
        <v>728220.54</v>
      </c>
      <c r="L304" s="5" t="s">
        <v>5</v>
      </c>
      <c r="M304" s="75">
        <v>220</v>
      </c>
      <c r="N304" s="73">
        <v>45880</v>
      </c>
    </row>
    <row r="305" spans="2:14" ht="88.5" customHeight="1" x14ac:dyDescent="0.25">
      <c r="B305" s="23">
        <v>2</v>
      </c>
      <c r="C305" s="18" t="s">
        <v>31</v>
      </c>
      <c r="D305" s="16" t="s">
        <v>19</v>
      </c>
      <c r="E305" s="23" t="s">
        <v>61</v>
      </c>
      <c r="F305" s="5">
        <v>331288</v>
      </c>
      <c r="G305" s="5" t="s">
        <v>71</v>
      </c>
      <c r="H305" s="5" t="s">
        <v>138</v>
      </c>
      <c r="I305" s="74" t="s">
        <v>7</v>
      </c>
      <c r="J305" s="76">
        <v>39587.599999999999</v>
      </c>
      <c r="K305" s="76">
        <v>39587.599999999999</v>
      </c>
      <c r="L305" s="5" t="s">
        <v>8</v>
      </c>
      <c r="M305" s="75">
        <v>221</v>
      </c>
      <c r="N305" s="73">
        <v>45880</v>
      </c>
    </row>
    <row r="306" spans="2:14" ht="87.75" customHeight="1" x14ac:dyDescent="0.25">
      <c r="B306" s="23">
        <v>2</v>
      </c>
      <c r="C306" s="18" t="s">
        <v>31</v>
      </c>
      <c r="D306" s="16" t="s">
        <v>19</v>
      </c>
      <c r="E306" s="23" t="s">
        <v>61</v>
      </c>
      <c r="F306" s="28">
        <v>319867</v>
      </c>
      <c r="G306" s="91" t="s">
        <v>114</v>
      </c>
      <c r="H306" s="5" t="s">
        <v>232</v>
      </c>
      <c r="I306" s="92" t="s">
        <v>6</v>
      </c>
      <c r="J306" s="84">
        <f>K306</f>
        <v>2300920.0499999998</v>
      </c>
      <c r="K306" s="42">
        <v>2300920.0499999998</v>
      </c>
      <c r="L306" s="91" t="s">
        <v>5</v>
      </c>
      <c r="M306" s="92">
        <v>223</v>
      </c>
      <c r="N306" s="93">
        <v>45883</v>
      </c>
    </row>
    <row r="307" spans="2:14" ht="35.25" customHeight="1" x14ac:dyDescent="0.25">
      <c r="B307" s="23">
        <v>6</v>
      </c>
      <c r="C307" s="117" t="s">
        <v>50</v>
      </c>
      <c r="D307" s="16" t="s">
        <v>38</v>
      </c>
      <c r="E307" s="120" t="s">
        <v>62</v>
      </c>
      <c r="F307" s="91">
        <v>328166</v>
      </c>
      <c r="G307" s="91" t="s">
        <v>77</v>
      </c>
      <c r="H307" s="123" t="s">
        <v>233</v>
      </c>
      <c r="I307" s="92" t="s">
        <v>20</v>
      </c>
      <c r="J307" s="144">
        <f>K307+K308</f>
        <v>755655.95</v>
      </c>
      <c r="K307" s="42">
        <v>655415.88</v>
      </c>
      <c r="L307" s="91" t="s">
        <v>5</v>
      </c>
      <c r="M307" s="92">
        <v>224</v>
      </c>
      <c r="N307" s="93">
        <v>45518</v>
      </c>
    </row>
    <row r="308" spans="2:14" ht="36.75" customHeight="1" x14ac:dyDescent="0.25">
      <c r="B308" s="23">
        <v>6</v>
      </c>
      <c r="C308" s="119"/>
      <c r="D308" s="16" t="s">
        <v>38</v>
      </c>
      <c r="E308" s="122"/>
      <c r="F308" s="91">
        <v>328166</v>
      </c>
      <c r="G308" s="91" t="s">
        <v>77</v>
      </c>
      <c r="H308" s="125"/>
      <c r="I308" s="92" t="s">
        <v>20</v>
      </c>
      <c r="J308" s="146"/>
      <c r="K308" s="42">
        <v>100240.07</v>
      </c>
      <c r="L308" s="94" t="s">
        <v>8</v>
      </c>
      <c r="M308" s="92">
        <v>225</v>
      </c>
      <c r="N308" s="93">
        <v>45883</v>
      </c>
    </row>
    <row r="309" spans="2:14" ht="42" customHeight="1" x14ac:dyDescent="0.25">
      <c r="B309" s="23">
        <v>2</v>
      </c>
      <c r="C309" s="18" t="s">
        <v>31</v>
      </c>
      <c r="D309" s="16" t="s">
        <v>19</v>
      </c>
      <c r="E309" s="120" t="s">
        <v>61</v>
      </c>
      <c r="F309" s="91">
        <v>318879</v>
      </c>
      <c r="G309" s="91" t="s">
        <v>115</v>
      </c>
      <c r="H309" s="184" t="s">
        <v>234</v>
      </c>
      <c r="I309" s="92" t="s">
        <v>20</v>
      </c>
      <c r="J309" s="144">
        <f>K309+K310+K311</f>
        <v>125477.56999999999</v>
      </c>
      <c r="K309" s="42">
        <v>3901.5</v>
      </c>
      <c r="L309" s="91" t="s">
        <v>5</v>
      </c>
      <c r="M309" s="92">
        <v>226</v>
      </c>
      <c r="N309" s="93">
        <v>45883</v>
      </c>
    </row>
    <row r="310" spans="2:14" ht="36" customHeight="1" x14ac:dyDescent="0.25">
      <c r="B310" s="120">
        <v>2</v>
      </c>
      <c r="C310" s="117" t="s">
        <v>31</v>
      </c>
      <c r="D310" s="16" t="s">
        <v>19</v>
      </c>
      <c r="E310" s="121"/>
      <c r="F310" s="91">
        <v>318879</v>
      </c>
      <c r="G310" s="91" t="s">
        <v>115</v>
      </c>
      <c r="H310" s="185"/>
      <c r="I310" s="92" t="s">
        <v>20</v>
      </c>
      <c r="J310" s="145"/>
      <c r="K310" s="42">
        <v>104931.09</v>
      </c>
      <c r="L310" s="91" t="s">
        <v>5</v>
      </c>
      <c r="M310" s="92">
        <v>227</v>
      </c>
      <c r="N310" s="93">
        <v>45883</v>
      </c>
    </row>
    <row r="311" spans="2:14" ht="46.5" customHeight="1" x14ac:dyDescent="0.25">
      <c r="B311" s="122"/>
      <c r="C311" s="119"/>
      <c r="D311" s="16" t="s">
        <v>19</v>
      </c>
      <c r="E311" s="122"/>
      <c r="F311" s="91">
        <v>318879</v>
      </c>
      <c r="G311" s="91" t="s">
        <v>115</v>
      </c>
      <c r="H311" s="186"/>
      <c r="I311" s="92" t="s">
        <v>20</v>
      </c>
      <c r="J311" s="146"/>
      <c r="K311" s="42">
        <v>16644.98</v>
      </c>
      <c r="L311" s="91" t="s">
        <v>8</v>
      </c>
      <c r="M311" s="92">
        <v>228</v>
      </c>
      <c r="N311" s="93">
        <v>45883</v>
      </c>
    </row>
    <row r="312" spans="2:14" ht="93" customHeight="1" x14ac:dyDescent="0.25">
      <c r="B312" s="23">
        <v>2</v>
      </c>
      <c r="C312" s="18" t="s">
        <v>31</v>
      </c>
      <c r="D312" s="16" t="s">
        <v>19</v>
      </c>
      <c r="E312" s="23" t="s">
        <v>61</v>
      </c>
      <c r="F312" s="28">
        <v>318761</v>
      </c>
      <c r="G312" s="91" t="s">
        <v>115</v>
      </c>
      <c r="H312" s="96" t="s">
        <v>247</v>
      </c>
      <c r="I312" s="92" t="s">
        <v>6</v>
      </c>
      <c r="J312" s="84">
        <f>K312</f>
        <v>1600000</v>
      </c>
      <c r="K312" s="42">
        <v>1600000</v>
      </c>
      <c r="L312" s="91" t="s">
        <v>5</v>
      </c>
      <c r="M312" s="92">
        <v>229</v>
      </c>
      <c r="N312" s="93">
        <v>45883</v>
      </c>
    </row>
    <row r="313" spans="2:14" ht="29.25" customHeight="1" x14ac:dyDescent="0.25">
      <c r="B313" s="23">
        <v>2</v>
      </c>
      <c r="C313" s="117" t="s">
        <v>31</v>
      </c>
      <c r="D313" s="16" t="s">
        <v>19</v>
      </c>
      <c r="E313" s="120" t="s">
        <v>61</v>
      </c>
      <c r="F313" s="28">
        <v>320435</v>
      </c>
      <c r="G313" s="187" t="s">
        <v>69</v>
      </c>
      <c r="H313" s="184" t="s">
        <v>235</v>
      </c>
      <c r="I313" s="92" t="s">
        <v>20</v>
      </c>
      <c r="J313" s="144">
        <f>K313+K314+K315</f>
        <v>275642.10000000003</v>
      </c>
      <c r="K313" s="42">
        <v>147679</v>
      </c>
      <c r="L313" s="91" t="s">
        <v>5</v>
      </c>
      <c r="M313" s="92">
        <v>230</v>
      </c>
      <c r="N313" s="93">
        <v>45883</v>
      </c>
    </row>
    <row r="314" spans="2:14" ht="28.5" customHeight="1" x14ac:dyDescent="0.25">
      <c r="B314" s="23">
        <v>2</v>
      </c>
      <c r="C314" s="118"/>
      <c r="D314" s="16" t="s">
        <v>19</v>
      </c>
      <c r="E314" s="121"/>
      <c r="F314" s="28">
        <v>320435</v>
      </c>
      <c r="G314" s="188"/>
      <c r="H314" s="185"/>
      <c r="I314" s="92" t="s">
        <v>20</v>
      </c>
      <c r="J314" s="145"/>
      <c r="K314" s="42">
        <v>91398.33</v>
      </c>
      <c r="L314" s="91" t="s">
        <v>5</v>
      </c>
      <c r="M314" s="92">
        <v>231</v>
      </c>
      <c r="N314" s="93">
        <v>45883</v>
      </c>
    </row>
    <row r="315" spans="2:14" ht="30" customHeight="1" x14ac:dyDescent="0.25">
      <c r="B315" s="23">
        <v>2</v>
      </c>
      <c r="C315" s="119"/>
      <c r="D315" s="16" t="s">
        <v>19</v>
      </c>
      <c r="E315" s="122"/>
      <c r="F315" s="28">
        <v>320435</v>
      </c>
      <c r="G315" s="189"/>
      <c r="H315" s="186"/>
      <c r="I315" s="92" t="s">
        <v>20</v>
      </c>
      <c r="J315" s="146"/>
      <c r="K315" s="42">
        <v>36564.769999999997</v>
      </c>
      <c r="L315" s="91" t="s">
        <v>8</v>
      </c>
      <c r="M315" s="92">
        <v>232</v>
      </c>
      <c r="N315" s="93">
        <v>45883</v>
      </c>
    </row>
    <row r="316" spans="2:14" ht="23.25" customHeight="1" x14ac:dyDescent="0.25">
      <c r="B316" s="23">
        <v>6</v>
      </c>
      <c r="C316" s="117" t="s">
        <v>50</v>
      </c>
      <c r="D316" s="16" t="s">
        <v>38</v>
      </c>
      <c r="E316" s="120" t="s">
        <v>62</v>
      </c>
      <c r="F316" s="28">
        <v>329870</v>
      </c>
      <c r="G316" s="187" t="s">
        <v>73</v>
      </c>
      <c r="H316" s="184" t="s">
        <v>236</v>
      </c>
      <c r="I316" s="92" t="s">
        <v>85</v>
      </c>
      <c r="J316" s="144">
        <f>K316+K317</f>
        <v>1646676.02</v>
      </c>
      <c r="K316" s="42">
        <v>1428239.41</v>
      </c>
      <c r="L316" s="28" t="s">
        <v>5</v>
      </c>
      <c r="M316" s="92">
        <v>233</v>
      </c>
      <c r="N316" s="93">
        <v>45883</v>
      </c>
    </row>
    <row r="317" spans="2:14" ht="27.75" customHeight="1" x14ac:dyDescent="0.25">
      <c r="B317" s="23">
        <v>6</v>
      </c>
      <c r="C317" s="119"/>
      <c r="D317" s="16" t="s">
        <v>38</v>
      </c>
      <c r="E317" s="122"/>
      <c r="F317" s="28">
        <v>329870</v>
      </c>
      <c r="G317" s="189"/>
      <c r="H317" s="186"/>
      <c r="I317" s="92" t="s">
        <v>85</v>
      </c>
      <c r="J317" s="146"/>
      <c r="K317" s="42">
        <v>218436.61</v>
      </c>
      <c r="L317" s="28" t="s">
        <v>8</v>
      </c>
      <c r="M317" s="92">
        <v>234</v>
      </c>
      <c r="N317" s="93">
        <v>45883</v>
      </c>
    </row>
    <row r="318" spans="2:14" ht="93.75" customHeight="1" x14ac:dyDescent="0.25">
      <c r="B318" s="23">
        <v>3</v>
      </c>
      <c r="C318" s="18" t="s">
        <v>47</v>
      </c>
      <c r="D318" s="16" t="s">
        <v>48</v>
      </c>
      <c r="E318" s="23" t="s">
        <v>49</v>
      </c>
      <c r="F318" s="28">
        <v>328257</v>
      </c>
      <c r="G318" s="91" t="s">
        <v>76</v>
      </c>
      <c r="H318" s="95" t="s">
        <v>128</v>
      </c>
      <c r="I318" s="92" t="s">
        <v>237</v>
      </c>
      <c r="J318" s="84">
        <f>K318</f>
        <v>21500000</v>
      </c>
      <c r="K318" s="42">
        <v>21500000</v>
      </c>
      <c r="L318" s="101" t="s">
        <v>5</v>
      </c>
      <c r="M318" s="98">
        <v>235</v>
      </c>
      <c r="N318" s="93">
        <v>45887</v>
      </c>
    </row>
    <row r="319" spans="2:14" ht="84" customHeight="1" x14ac:dyDescent="0.25">
      <c r="B319" s="23">
        <v>3</v>
      </c>
      <c r="C319" s="18" t="s">
        <v>47</v>
      </c>
      <c r="D319" s="16" t="s">
        <v>48</v>
      </c>
      <c r="E319" s="23" t="s">
        <v>49</v>
      </c>
      <c r="F319" s="28">
        <v>341875</v>
      </c>
      <c r="G319" s="91" t="s">
        <v>115</v>
      </c>
      <c r="H319" s="95" t="s">
        <v>239</v>
      </c>
      <c r="I319" s="92" t="s">
        <v>238</v>
      </c>
      <c r="J319" s="84">
        <f>K319</f>
        <v>36049098.32</v>
      </c>
      <c r="K319" s="42">
        <v>36049098.32</v>
      </c>
      <c r="L319" s="101" t="s">
        <v>5</v>
      </c>
      <c r="M319" s="98">
        <v>236</v>
      </c>
      <c r="N319" s="93">
        <v>45887</v>
      </c>
    </row>
    <row r="320" spans="2:14" ht="62.25" customHeight="1" x14ac:dyDescent="0.25">
      <c r="B320" s="23">
        <v>4</v>
      </c>
      <c r="C320" s="18" t="s">
        <v>32</v>
      </c>
      <c r="D320" s="16" t="s">
        <v>21</v>
      </c>
      <c r="E320" s="23" t="s">
        <v>37</v>
      </c>
      <c r="F320" s="28">
        <v>314685</v>
      </c>
      <c r="G320" s="91" t="s">
        <v>240</v>
      </c>
      <c r="H320" s="95" t="s">
        <v>241</v>
      </c>
      <c r="I320" s="92" t="s">
        <v>6</v>
      </c>
      <c r="J320" s="84">
        <f>K320</f>
        <v>10900000</v>
      </c>
      <c r="K320" s="42">
        <v>10900000</v>
      </c>
      <c r="L320" s="101" t="s">
        <v>5</v>
      </c>
      <c r="M320" s="98">
        <v>237</v>
      </c>
      <c r="N320" s="93">
        <v>45889</v>
      </c>
    </row>
    <row r="321" spans="2:14" ht="98.25" customHeight="1" x14ac:dyDescent="0.25">
      <c r="B321" s="104">
        <v>2</v>
      </c>
      <c r="C321" s="117" t="s">
        <v>31</v>
      </c>
      <c r="D321" s="16" t="s">
        <v>19</v>
      </c>
      <c r="E321" s="120" t="s">
        <v>61</v>
      </c>
      <c r="F321" s="28">
        <v>318903</v>
      </c>
      <c r="G321" s="91" t="s">
        <v>115</v>
      </c>
      <c r="H321" s="123" t="s">
        <v>242</v>
      </c>
      <c r="I321" s="92" t="s">
        <v>7</v>
      </c>
      <c r="J321" s="131">
        <f>K321+K322+K323</f>
        <v>265576.25</v>
      </c>
      <c r="K321" s="99">
        <v>8564.26</v>
      </c>
      <c r="L321" s="102" t="s">
        <v>5</v>
      </c>
      <c r="M321" s="100">
        <v>238</v>
      </c>
      <c r="N321" s="93">
        <v>45889</v>
      </c>
    </row>
    <row r="322" spans="2:14" ht="28.5" customHeight="1" x14ac:dyDescent="0.25">
      <c r="B322" s="105">
        <v>2</v>
      </c>
      <c r="C322" s="118"/>
      <c r="D322" s="16" t="s">
        <v>19</v>
      </c>
      <c r="E322" s="121"/>
      <c r="F322" s="28">
        <v>318903</v>
      </c>
      <c r="G322" s="91" t="s">
        <v>115</v>
      </c>
      <c r="H322" s="124"/>
      <c r="I322" s="92" t="s">
        <v>7</v>
      </c>
      <c r="J322" s="133"/>
      <c r="K322" s="99">
        <v>221782.51</v>
      </c>
      <c r="L322" s="102" t="s">
        <v>5</v>
      </c>
      <c r="M322" s="100">
        <v>239</v>
      </c>
      <c r="N322" s="93">
        <v>45889</v>
      </c>
    </row>
    <row r="323" spans="2:14" ht="36.75" customHeight="1" x14ac:dyDescent="0.25">
      <c r="B323" s="106">
        <v>2</v>
      </c>
      <c r="C323" s="119"/>
      <c r="D323" s="16" t="s">
        <v>19</v>
      </c>
      <c r="E323" s="122"/>
      <c r="F323" s="28">
        <v>318903</v>
      </c>
      <c r="G323" s="91" t="s">
        <v>115</v>
      </c>
      <c r="H323" s="125"/>
      <c r="I323" s="92" t="s">
        <v>7</v>
      </c>
      <c r="J323" s="132"/>
      <c r="K323" s="99">
        <v>35229.480000000003</v>
      </c>
      <c r="L323" s="102" t="s">
        <v>8</v>
      </c>
      <c r="M323" s="100">
        <v>240</v>
      </c>
      <c r="N323" s="93">
        <v>45889</v>
      </c>
    </row>
    <row r="324" spans="2:14" ht="42.75" customHeight="1" x14ac:dyDescent="0.25">
      <c r="B324" s="104">
        <v>2</v>
      </c>
      <c r="C324" s="117" t="s">
        <v>31</v>
      </c>
      <c r="D324" s="16" t="s">
        <v>19</v>
      </c>
      <c r="E324" s="120" t="s">
        <v>218</v>
      </c>
      <c r="F324" s="28">
        <v>319925</v>
      </c>
      <c r="G324" s="91" t="s">
        <v>78</v>
      </c>
      <c r="H324" s="123" t="s">
        <v>243</v>
      </c>
      <c r="I324" s="92" t="s">
        <v>7</v>
      </c>
      <c r="J324" s="131">
        <f>K324+K325+K326</f>
        <v>284525.23</v>
      </c>
      <c r="K324" s="99">
        <v>246074.04</v>
      </c>
      <c r="L324" s="102" t="s">
        <v>5</v>
      </c>
      <c r="M324" s="100">
        <v>241</v>
      </c>
      <c r="N324" s="93">
        <v>45889</v>
      </c>
    </row>
    <row r="325" spans="2:14" ht="28.5" customHeight="1" x14ac:dyDescent="0.25">
      <c r="B325" s="105">
        <v>2</v>
      </c>
      <c r="C325" s="118"/>
      <c r="D325" s="16" t="s">
        <v>19</v>
      </c>
      <c r="E325" s="121"/>
      <c r="F325" s="28">
        <v>319925</v>
      </c>
      <c r="G325" s="91" t="s">
        <v>78</v>
      </c>
      <c r="H325" s="124"/>
      <c r="I325" s="92" t="s">
        <v>7</v>
      </c>
      <c r="J325" s="133"/>
      <c r="K325" s="99">
        <v>708.05</v>
      </c>
      <c r="L325" s="102" t="s">
        <v>5</v>
      </c>
      <c r="M325" s="100">
        <v>242</v>
      </c>
      <c r="N325" s="93">
        <v>45889</v>
      </c>
    </row>
    <row r="326" spans="2:14" ht="30" customHeight="1" x14ac:dyDescent="0.25">
      <c r="B326" s="106">
        <v>2</v>
      </c>
      <c r="C326" s="119"/>
      <c r="D326" s="16" t="s">
        <v>19</v>
      </c>
      <c r="E326" s="122"/>
      <c r="F326" s="28">
        <v>319925</v>
      </c>
      <c r="G326" s="91" t="s">
        <v>78</v>
      </c>
      <c r="H326" s="125"/>
      <c r="I326" s="92" t="s">
        <v>7</v>
      </c>
      <c r="J326" s="132"/>
      <c r="K326" s="99">
        <v>37743.14</v>
      </c>
      <c r="L326" s="102" t="s">
        <v>8</v>
      </c>
      <c r="M326" s="100">
        <v>243</v>
      </c>
      <c r="N326" s="93">
        <v>45889</v>
      </c>
    </row>
    <row r="327" spans="2:14" ht="56.25" customHeight="1" x14ac:dyDescent="0.25">
      <c r="B327" s="104">
        <v>2</v>
      </c>
      <c r="C327" s="117" t="s">
        <v>31</v>
      </c>
      <c r="D327" s="16" t="s">
        <v>19</v>
      </c>
      <c r="E327" s="120" t="s">
        <v>218</v>
      </c>
      <c r="F327" s="28">
        <v>320425</v>
      </c>
      <c r="G327" s="91" t="s">
        <v>69</v>
      </c>
      <c r="H327" s="123" t="s">
        <v>244</v>
      </c>
      <c r="I327" s="92" t="s">
        <v>7</v>
      </c>
      <c r="J327" s="131">
        <f>K327+K328+K329</f>
        <v>290499.61</v>
      </c>
      <c r="K327" s="99">
        <v>159817</v>
      </c>
      <c r="L327" s="102" t="s">
        <v>5</v>
      </c>
      <c r="M327" s="100">
        <v>244</v>
      </c>
      <c r="N327" s="93">
        <v>45889</v>
      </c>
    </row>
    <row r="328" spans="2:14" ht="31.5" customHeight="1" x14ac:dyDescent="0.25">
      <c r="B328" s="105">
        <v>2</v>
      </c>
      <c r="C328" s="118"/>
      <c r="D328" s="16" t="s">
        <v>19</v>
      </c>
      <c r="E328" s="121"/>
      <c r="F328" s="28">
        <v>320425</v>
      </c>
      <c r="G328" s="91" t="s">
        <v>69</v>
      </c>
      <c r="H328" s="124"/>
      <c r="I328" s="92" t="s">
        <v>7</v>
      </c>
      <c r="J328" s="133"/>
      <c r="K328" s="99">
        <v>92146.94</v>
      </c>
      <c r="L328" s="102" t="s">
        <v>5</v>
      </c>
      <c r="M328" s="100">
        <v>245</v>
      </c>
      <c r="N328" s="93">
        <v>45889</v>
      </c>
    </row>
    <row r="329" spans="2:14" ht="33" customHeight="1" x14ac:dyDescent="0.25">
      <c r="B329" s="106">
        <v>2</v>
      </c>
      <c r="C329" s="119"/>
      <c r="D329" s="16" t="s">
        <v>19</v>
      </c>
      <c r="E329" s="122"/>
      <c r="F329" s="28">
        <v>320425</v>
      </c>
      <c r="G329" s="91" t="s">
        <v>69</v>
      </c>
      <c r="H329" s="125"/>
      <c r="I329" s="92" t="s">
        <v>7</v>
      </c>
      <c r="J329" s="132"/>
      <c r="K329" s="99">
        <v>38535.67</v>
      </c>
      <c r="L329" s="102" t="s">
        <v>8</v>
      </c>
      <c r="M329" s="100">
        <v>246</v>
      </c>
      <c r="N329" s="93">
        <v>45889</v>
      </c>
    </row>
    <row r="330" spans="2:14" ht="49.5" customHeight="1" x14ac:dyDescent="0.25">
      <c r="B330" s="23">
        <v>6</v>
      </c>
      <c r="C330" s="18" t="s">
        <v>50</v>
      </c>
      <c r="D330" s="16" t="s">
        <v>38</v>
      </c>
      <c r="E330" s="23" t="s">
        <v>62</v>
      </c>
      <c r="F330" s="28">
        <v>329636</v>
      </c>
      <c r="G330" s="91" t="s">
        <v>74</v>
      </c>
      <c r="H330" s="95" t="s">
        <v>147</v>
      </c>
      <c r="I330" s="92" t="s">
        <v>9</v>
      </c>
      <c r="J330" s="97">
        <f>K330</f>
        <v>1870000</v>
      </c>
      <c r="K330" s="99">
        <v>1870000</v>
      </c>
      <c r="L330" s="102" t="s">
        <v>5</v>
      </c>
      <c r="M330" s="100">
        <v>247</v>
      </c>
      <c r="N330" s="93">
        <v>45889</v>
      </c>
    </row>
    <row r="331" spans="2:14" ht="49.5" customHeight="1" x14ac:dyDescent="0.25">
      <c r="B331" s="59">
        <v>2</v>
      </c>
      <c r="C331" s="117" t="s">
        <v>31</v>
      </c>
      <c r="D331" s="16" t="s">
        <v>19</v>
      </c>
      <c r="E331" s="120" t="s">
        <v>218</v>
      </c>
      <c r="F331" s="28">
        <v>318963</v>
      </c>
      <c r="G331" s="91" t="s">
        <v>115</v>
      </c>
      <c r="H331" s="190" t="s">
        <v>245</v>
      </c>
      <c r="I331" s="92" t="s">
        <v>7</v>
      </c>
      <c r="J331" s="131">
        <f>K331+K332+K333</f>
        <v>212763.24000000002</v>
      </c>
      <c r="K331" s="99">
        <v>6978.39</v>
      </c>
      <c r="L331" s="102" t="s">
        <v>5</v>
      </c>
      <c r="M331" s="100">
        <v>248</v>
      </c>
      <c r="N331" s="93">
        <v>45891</v>
      </c>
    </row>
    <row r="332" spans="2:14" ht="49.5" customHeight="1" x14ac:dyDescent="0.25">
      <c r="B332" s="59">
        <v>2</v>
      </c>
      <c r="C332" s="118"/>
      <c r="D332" s="16" t="s">
        <v>19</v>
      </c>
      <c r="E332" s="121"/>
      <c r="F332" s="28">
        <v>318963</v>
      </c>
      <c r="G332" s="91" t="s">
        <v>115</v>
      </c>
      <c r="H332" s="191"/>
      <c r="I332" s="92" t="s">
        <v>7</v>
      </c>
      <c r="J332" s="133"/>
      <c r="K332" s="99">
        <v>177561.16</v>
      </c>
      <c r="L332" s="102" t="s">
        <v>5</v>
      </c>
      <c r="M332" s="100">
        <v>249</v>
      </c>
      <c r="N332" s="93">
        <v>45891</v>
      </c>
    </row>
    <row r="333" spans="2:14" ht="49.5" customHeight="1" x14ac:dyDescent="0.25">
      <c r="B333" s="59">
        <v>2</v>
      </c>
      <c r="C333" s="119"/>
      <c r="D333" s="16" t="s">
        <v>19</v>
      </c>
      <c r="E333" s="122"/>
      <c r="F333" s="28">
        <v>318963</v>
      </c>
      <c r="G333" s="91" t="s">
        <v>115</v>
      </c>
      <c r="H333" s="192"/>
      <c r="I333" s="92" t="s">
        <v>7</v>
      </c>
      <c r="J333" s="132"/>
      <c r="K333" s="99">
        <v>28223.69</v>
      </c>
      <c r="L333" s="102" t="s">
        <v>8</v>
      </c>
      <c r="M333" s="100">
        <v>250</v>
      </c>
      <c r="N333" s="93">
        <v>45891</v>
      </c>
    </row>
    <row r="334" spans="2:14" ht="49.5" customHeight="1" x14ac:dyDescent="0.25">
      <c r="B334" s="23">
        <v>6</v>
      </c>
      <c r="C334" s="18" t="s">
        <v>50</v>
      </c>
      <c r="D334" s="16" t="s">
        <v>38</v>
      </c>
      <c r="E334" s="23" t="s">
        <v>62</v>
      </c>
      <c r="F334" s="28">
        <v>328405</v>
      </c>
      <c r="G334" s="5" t="s">
        <v>93</v>
      </c>
      <c r="H334" s="5" t="s">
        <v>141</v>
      </c>
      <c r="I334" s="92" t="s">
        <v>7</v>
      </c>
      <c r="J334" s="97">
        <f>K334</f>
        <v>111898.49</v>
      </c>
      <c r="K334" s="99">
        <v>111898.49</v>
      </c>
      <c r="L334" s="102" t="s">
        <v>8</v>
      </c>
      <c r="M334" s="100">
        <v>251</v>
      </c>
      <c r="N334" s="93">
        <v>45891</v>
      </c>
    </row>
    <row r="335" spans="2:14" ht="49.5" customHeight="1" x14ac:dyDescent="0.25">
      <c r="B335" s="23">
        <v>2</v>
      </c>
      <c r="C335" s="117" t="s">
        <v>31</v>
      </c>
      <c r="D335" s="16" t="s">
        <v>19</v>
      </c>
      <c r="E335" s="120" t="s">
        <v>218</v>
      </c>
      <c r="F335" s="28">
        <v>305708</v>
      </c>
      <c r="G335" s="59" t="s">
        <v>91</v>
      </c>
      <c r="H335" s="123" t="s">
        <v>192</v>
      </c>
      <c r="I335" s="92" t="s">
        <v>246</v>
      </c>
      <c r="J335" s="131">
        <f>K335+K336</f>
        <v>17332.239999999998</v>
      </c>
      <c r="K335" s="99">
        <v>15033.07</v>
      </c>
      <c r="L335" s="102" t="s">
        <v>5</v>
      </c>
      <c r="M335" s="100">
        <v>252</v>
      </c>
      <c r="N335" s="93">
        <v>45896</v>
      </c>
    </row>
    <row r="336" spans="2:14" ht="49.5" customHeight="1" x14ac:dyDescent="0.25">
      <c r="B336" s="23">
        <v>2</v>
      </c>
      <c r="C336" s="119"/>
      <c r="D336" s="16" t="s">
        <v>19</v>
      </c>
      <c r="E336" s="122"/>
      <c r="F336" s="28">
        <v>305708</v>
      </c>
      <c r="G336" s="59" t="s">
        <v>91</v>
      </c>
      <c r="H336" s="125"/>
      <c r="I336" s="92" t="s">
        <v>246</v>
      </c>
      <c r="J336" s="132"/>
      <c r="K336" s="99">
        <v>2299.17</v>
      </c>
      <c r="L336" s="102" t="s">
        <v>8</v>
      </c>
      <c r="M336" s="100">
        <v>253</v>
      </c>
      <c r="N336" s="93">
        <v>45896</v>
      </c>
    </row>
    <row r="337" spans="2:14" ht="49.5" customHeight="1" x14ac:dyDescent="0.25">
      <c r="B337" s="23">
        <v>2</v>
      </c>
      <c r="C337" s="117" t="s">
        <v>31</v>
      </c>
      <c r="D337" s="16" t="s">
        <v>19</v>
      </c>
      <c r="E337" s="120" t="s">
        <v>218</v>
      </c>
      <c r="F337" s="28">
        <v>318761</v>
      </c>
      <c r="G337" s="5" t="s">
        <v>115</v>
      </c>
      <c r="H337" s="135" t="s">
        <v>168</v>
      </c>
      <c r="I337" s="92" t="s">
        <v>10</v>
      </c>
      <c r="J337" s="131">
        <f>K337+K338</f>
        <v>12146.68</v>
      </c>
      <c r="K337" s="99">
        <v>10535.39</v>
      </c>
      <c r="L337" s="102" t="s">
        <v>5</v>
      </c>
      <c r="M337" s="100">
        <v>254</v>
      </c>
      <c r="N337" s="93">
        <v>45896</v>
      </c>
    </row>
    <row r="338" spans="2:14" ht="57.75" customHeight="1" x14ac:dyDescent="0.25">
      <c r="B338" s="23">
        <v>2</v>
      </c>
      <c r="C338" s="119"/>
      <c r="D338" s="16" t="s">
        <v>19</v>
      </c>
      <c r="E338" s="122"/>
      <c r="F338" s="28">
        <v>318761</v>
      </c>
      <c r="G338" s="5" t="s">
        <v>115</v>
      </c>
      <c r="H338" s="135"/>
      <c r="I338" s="92" t="s">
        <v>10</v>
      </c>
      <c r="J338" s="132"/>
      <c r="K338" s="99">
        <v>1611.29</v>
      </c>
      <c r="L338" s="102" t="s">
        <v>8</v>
      </c>
      <c r="M338" s="100">
        <v>255</v>
      </c>
      <c r="N338" s="93">
        <v>45896</v>
      </c>
    </row>
    <row r="339" spans="2:14" ht="49.5" customHeight="1" x14ac:dyDescent="0.25">
      <c r="B339" s="23">
        <v>7</v>
      </c>
      <c r="C339" s="117" t="s">
        <v>30</v>
      </c>
      <c r="D339" s="16" t="s">
        <v>64</v>
      </c>
      <c r="E339" s="120" t="s">
        <v>30</v>
      </c>
      <c r="F339" s="110">
        <v>338556</v>
      </c>
      <c r="G339" s="123" t="s">
        <v>4</v>
      </c>
      <c r="H339" s="123" t="s">
        <v>150</v>
      </c>
      <c r="I339" s="92" t="s">
        <v>246</v>
      </c>
      <c r="J339" s="131">
        <f>K339+K340</f>
        <v>900928.74</v>
      </c>
      <c r="K339" s="99">
        <v>14686.98</v>
      </c>
      <c r="L339" s="102" t="s">
        <v>5</v>
      </c>
      <c r="M339" s="100">
        <v>256</v>
      </c>
      <c r="N339" s="93">
        <v>45905</v>
      </c>
    </row>
    <row r="340" spans="2:14" ht="49.5" customHeight="1" x14ac:dyDescent="0.25">
      <c r="B340" s="23">
        <v>7</v>
      </c>
      <c r="C340" s="119"/>
      <c r="D340" s="16" t="s">
        <v>64</v>
      </c>
      <c r="E340" s="122"/>
      <c r="F340" s="110">
        <v>338556</v>
      </c>
      <c r="G340" s="125"/>
      <c r="H340" s="125"/>
      <c r="I340" s="92" t="s">
        <v>246</v>
      </c>
      <c r="J340" s="132"/>
      <c r="K340" s="99">
        <v>886241.76</v>
      </c>
      <c r="L340" s="102" t="s">
        <v>8</v>
      </c>
      <c r="M340" s="100">
        <v>257</v>
      </c>
      <c r="N340" s="93">
        <v>45905</v>
      </c>
    </row>
    <row r="341" spans="2:14" ht="117.75" customHeight="1" x14ac:dyDescent="0.25">
      <c r="B341" s="23">
        <v>2</v>
      </c>
      <c r="C341" s="18" t="s">
        <v>31</v>
      </c>
      <c r="D341" s="16" t="s">
        <v>19</v>
      </c>
      <c r="E341" s="23" t="s">
        <v>218</v>
      </c>
      <c r="F341" s="110">
        <v>318092</v>
      </c>
      <c r="G341" s="91" t="s">
        <v>250</v>
      </c>
      <c r="H341" s="5" t="s">
        <v>249</v>
      </c>
      <c r="I341" s="92" t="s">
        <v>20</v>
      </c>
      <c r="J341" s="97">
        <f>K341</f>
        <v>40460</v>
      </c>
      <c r="K341" s="99">
        <v>40460</v>
      </c>
      <c r="L341" s="102" t="s">
        <v>5</v>
      </c>
      <c r="M341" s="100">
        <v>258</v>
      </c>
      <c r="N341" s="93">
        <v>45905</v>
      </c>
    </row>
    <row r="342" spans="2:14" ht="49.5" customHeight="1" x14ac:dyDescent="0.25">
      <c r="B342" s="23">
        <v>2</v>
      </c>
      <c r="C342" s="137" t="s">
        <v>31</v>
      </c>
      <c r="D342" s="16" t="s">
        <v>19</v>
      </c>
      <c r="E342" s="120" t="s">
        <v>43</v>
      </c>
      <c r="F342" s="110">
        <v>305708</v>
      </c>
      <c r="G342" s="120" t="s">
        <v>91</v>
      </c>
      <c r="H342" s="123" t="s">
        <v>192</v>
      </c>
      <c r="I342" s="92" t="s">
        <v>248</v>
      </c>
      <c r="J342" s="131">
        <f>K342+K343</f>
        <v>1187469.8</v>
      </c>
      <c r="K342" s="99">
        <v>1029948.29</v>
      </c>
      <c r="L342" s="102" t="s">
        <v>5</v>
      </c>
      <c r="M342" s="100">
        <v>259</v>
      </c>
      <c r="N342" s="93">
        <v>45905</v>
      </c>
    </row>
    <row r="343" spans="2:14" ht="49.5" customHeight="1" x14ac:dyDescent="0.25">
      <c r="B343" s="23">
        <v>2</v>
      </c>
      <c r="C343" s="119"/>
      <c r="D343" s="16" t="s">
        <v>19</v>
      </c>
      <c r="E343" s="122"/>
      <c r="F343" s="110">
        <v>305708</v>
      </c>
      <c r="G343" s="122"/>
      <c r="H343" s="125"/>
      <c r="I343" s="92" t="s">
        <v>248</v>
      </c>
      <c r="J343" s="132"/>
      <c r="K343" s="99">
        <v>157521.51</v>
      </c>
      <c r="L343" s="102" t="s">
        <v>8</v>
      </c>
      <c r="M343" s="100">
        <v>260</v>
      </c>
      <c r="N343" s="93">
        <v>45905</v>
      </c>
    </row>
    <row r="344" spans="2:14" ht="49.5" customHeight="1" x14ac:dyDescent="0.25">
      <c r="B344" s="23">
        <v>6</v>
      </c>
      <c r="C344" s="16" t="s">
        <v>50</v>
      </c>
      <c r="D344" s="16" t="s">
        <v>38</v>
      </c>
      <c r="E344" s="23" t="s">
        <v>62</v>
      </c>
      <c r="F344" s="110">
        <v>328141</v>
      </c>
      <c r="G344" s="5" t="s">
        <v>60</v>
      </c>
      <c r="H344" s="5" t="s">
        <v>196</v>
      </c>
      <c r="I344" s="92" t="s">
        <v>84</v>
      </c>
      <c r="J344" s="97">
        <f>K344</f>
        <v>141956.72</v>
      </c>
      <c r="K344" s="99">
        <v>141956.72</v>
      </c>
      <c r="L344" s="102" t="s">
        <v>8</v>
      </c>
      <c r="M344" s="100">
        <v>261</v>
      </c>
      <c r="N344" s="93">
        <v>45905</v>
      </c>
    </row>
    <row r="345" spans="2:14" ht="60.75" customHeight="1" x14ac:dyDescent="0.25">
      <c r="B345" s="59">
        <v>6</v>
      </c>
      <c r="C345" s="16" t="s">
        <v>50</v>
      </c>
      <c r="D345" s="16" t="s">
        <v>38</v>
      </c>
      <c r="E345" s="56" t="s">
        <v>62</v>
      </c>
      <c r="F345" s="59">
        <v>328455</v>
      </c>
      <c r="G345" s="5" t="s">
        <v>251</v>
      </c>
      <c r="H345" s="5" t="s">
        <v>215</v>
      </c>
      <c r="I345" s="92" t="s">
        <v>10</v>
      </c>
      <c r="J345" s="97">
        <v>196807.46</v>
      </c>
      <c r="K345" s="97">
        <v>196807.46</v>
      </c>
      <c r="L345" s="102" t="s">
        <v>8</v>
      </c>
      <c r="M345" s="100">
        <v>263</v>
      </c>
      <c r="N345" s="93">
        <v>45912</v>
      </c>
    </row>
    <row r="346" spans="2:14" ht="60.75" customHeight="1" x14ac:dyDescent="0.25">
      <c r="B346" s="59">
        <v>6</v>
      </c>
      <c r="C346" s="16" t="s">
        <v>50</v>
      </c>
      <c r="D346" s="16" t="s">
        <v>38</v>
      </c>
      <c r="E346" s="56" t="s">
        <v>62</v>
      </c>
      <c r="F346" s="110">
        <v>328455</v>
      </c>
      <c r="G346" s="5" t="s">
        <v>251</v>
      </c>
      <c r="H346" s="5" t="s">
        <v>215</v>
      </c>
      <c r="I346" s="92" t="s">
        <v>104</v>
      </c>
      <c r="J346" s="97">
        <v>2036651.68</v>
      </c>
      <c r="K346" s="97">
        <v>2036651.68</v>
      </c>
      <c r="L346" s="102" t="s">
        <v>5</v>
      </c>
      <c r="M346" s="100">
        <v>264</v>
      </c>
      <c r="N346" s="93">
        <v>45912</v>
      </c>
    </row>
    <row r="347" spans="2:14" ht="102" customHeight="1" x14ac:dyDescent="0.25">
      <c r="B347" s="23">
        <v>2</v>
      </c>
      <c r="C347" s="18" t="s">
        <v>31</v>
      </c>
      <c r="D347" s="16" t="s">
        <v>19</v>
      </c>
      <c r="E347" s="54" t="s">
        <v>43</v>
      </c>
      <c r="F347" s="110">
        <v>305708</v>
      </c>
      <c r="G347" s="5" t="s">
        <v>57</v>
      </c>
      <c r="H347" s="3" t="s">
        <v>192</v>
      </c>
      <c r="I347" s="92" t="s">
        <v>28</v>
      </c>
      <c r="J347" s="97">
        <f>K347</f>
        <v>1213104.97</v>
      </c>
      <c r="K347" s="99">
        <v>1213104.97</v>
      </c>
      <c r="L347" s="102" t="s">
        <v>5</v>
      </c>
      <c r="M347" s="100">
        <v>265</v>
      </c>
      <c r="N347" s="93">
        <v>45912</v>
      </c>
    </row>
    <row r="348" spans="2:14" ht="64.5" customHeight="1" x14ac:dyDescent="0.25">
      <c r="B348" s="23">
        <v>2</v>
      </c>
      <c r="C348" s="117" t="s">
        <v>31</v>
      </c>
      <c r="D348" s="16" t="s">
        <v>19</v>
      </c>
      <c r="E348" s="129" t="s">
        <v>43</v>
      </c>
      <c r="F348" s="110">
        <v>305708</v>
      </c>
      <c r="G348" s="5" t="s">
        <v>57</v>
      </c>
      <c r="H348" s="135" t="s">
        <v>192</v>
      </c>
      <c r="I348" s="92" t="s">
        <v>252</v>
      </c>
      <c r="J348" s="97">
        <f>K348</f>
        <v>176473.34</v>
      </c>
      <c r="K348" s="99">
        <v>176473.34</v>
      </c>
      <c r="L348" s="102" t="s">
        <v>5</v>
      </c>
      <c r="M348" s="100">
        <v>266</v>
      </c>
      <c r="N348" s="93">
        <v>45912</v>
      </c>
    </row>
    <row r="349" spans="2:14" ht="70.5" customHeight="1" x14ac:dyDescent="0.25">
      <c r="B349" s="23">
        <v>2</v>
      </c>
      <c r="C349" s="119"/>
      <c r="D349" s="16" t="s">
        <v>19</v>
      </c>
      <c r="E349" s="136"/>
      <c r="F349" s="110">
        <v>305708</v>
      </c>
      <c r="G349" s="5" t="s">
        <v>57</v>
      </c>
      <c r="H349" s="135"/>
      <c r="I349" s="92" t="s">
        <v>252</v>
      </c>
      <c r="J349" s="97">
        <f>K349</f>
        <v>26990.04</v>
      </c>
      <c r="K349" s="99">
        <v>26990.04</v>
      </c>
      <c r="L349" s="102" t="s">
        <v>8</v>
      </c>
      <c r="M349" s="100">
        <v>267</v>
      </c>
      <c r="N349" s="93">
        <v>45912</v>
      </c>
    </row>
    <row r="350" spans="2:14" ht="101.25" customHeight="1" x14ac:dyDescent="0.25">
      <c r="B350" s="23">
        <v>2</v>
      </c>
      <c r="C350" s="18" t="s">
        <v>31</v>
      </c>
      <c r="D350" s="16" t="s">
        <v>19</v>
      </c>
      <c r="E350" s="59" t="s">
        <v>218</v>
      </c>
      <c r="F350" s="110">
        <v>318878</v>
      </c>
      <c r="G350" s="3" t="s">
        <v>105</v>
      </c>
      <c r="H350" s="3" t="s">
        <v>159</v>
      </c>
      <c r="I350" s="92" t="s">
        <v>28</v>
      </c>
      <c r="J350" s="97">
        <f>K350</f>
        <v>900000</v>
      </c>
      <c r="K350" s="99">
        <v>900000</v>
      </c>
      <c r="L350" s="102" t="s">
        <v>5</v>
      </c>
      <c r="M350" s="100">
        <v>268</v>
      </c>
      <c r="N350" s="93">
        <v>45912</v>
      </c>
    </row>
    <row r="351" spans="2:14" ht="85.5" customHeight="1" x14ac:dyDescent="0.25">
      <c r="B351" s="59">
        <v>3</v>
      </c>
      <c r="C351" s="16" t="s">
        <v>47</v>
      </c>
      <c r="D351" s="16" t="s">
        <v>48</v>
      </c>
      <c r="E351" s="23" t="s">
        <v>49</v>
      </c>
      <c r="F351" s="110">
        <v>334039</v>
      </c>
      <c r="G351" s="5" t="s">
        <v>60</v>
      </c>
      <c r="H351" s="5" t="s">
        <v>132</v>
      </c>
      <c r="I351" s="92" t="s">
        <v>20</v>
      </c>
      <c r="J351" s="97">
        <f>K351</f>
        <v>2431301.54</v>
      </c>
      <c r="K351" s="99">
        <v>2431301.54</v>
      </c>
      <c r="L351" s="102" t="s">
        <v>8</v>
      </c>
      <c r="M351" s="100">
        <v>269</v>
      </c>
      <c r="N351" s="93">
        <v>45912</v>
      </c>
    </row>
    <row r="352" spans="2:14" ht="57.75" customHeight="1" x14ac:dyDescent="0.25">
      <c r="B352" s="23">
        <v>2</v>
      </c>
      <c r="C352" s="117" t="s">
        <v>31</v>
      </c>
      <c r="D352" s="16" t="s">
        <v>19</v>
      </c>
      <c r="E352" s="134" t="s">
        <v>43</v>
      </c>
      <c r="F352" s="110">
        <v>305708</v>
      </c>
      <c r="G352" s="5" t="s">
        <v>57</v>
      </c>
      <c r="H352" s="135" t="s">
        <v>192</v>
      </c>
      <c r="I352" s="92" t="s">
        <v>255</v>
      </c>
      <c r="J352" s="131">
        <f>K352+K353</f>
        <v>196063.77</v>
      </c>
      <c r="K352" s="112">
        <v>170055.31</v>
      </c>
      <c r="L352" s="102" t="s">
        <v>5</v>
      </c>
      <c r="M352" s="98">
        <v>270</v>
      </c>
      <c r="N352" s="93">
        <v>45916</v>
      </c>
    </row>
    <row r="353" spans="2:14" ht="50.25" customHeight="1" x14ac:dyDescent="0.25">
      <c r="B353" s="23">
        <v>2</v>
      </c>
      <c r="C353" s="119"/>
      <c r="D353" s="16" t="s">
        <v>19</v>
      </c>
      <c r="E353" s="134"/>
      <c r="F353" s="110">
        <v>305708</v>
      </c>
      <c r="G353" s="5" t="s">
        <v>57</v>
      </c>
      <c r="H353" s="135"/>
      <c r="I353" s="92" t="s">
        <v>255</v>
      </c>
      <c r="J353" s="132"/>
      <c r="K353" s="112">
        <v>26008.46</v>
      </c>
      <c r="L353" s="102" t="s">
        <v>8</v>
      </c>
      <c r="M353" s="98">
        <v>271</v>
      </c>
      <c r="N353" s="93">
        <v>45916</v>
      </c>
    </row>
    <row r="354" spans="2:14" ht="51" customHeight="1" x14ac:dyDescent="0.25">
      <c r="B354" s="59">
        <v>3</v>
      </c>
      <c r="C354" s="117" t="s">
        <v>47</v>
      </c>
      <c r="D354" s="25" t="s">
        <v>48</v>
      </c>
      <c r="E354" s="120" t="s">
        <v>49</v>
      </c>
      <c r="F354" s="11">
        <v>328124</v>
      </c>
      <c r="G354" s="5" t="s">
        <v>78</v>
      </c>
      <c r="H354" s="123" t="s">
        <v>164</v>
      </c>
      <c r="I354" s="92" t="s">
        <v>20</v>
      </c>
      <c r="J354" s="131">
        <f>K354+K355</f>
        <v>265457.17000000004</v>
      </c>
      <c r="K354" s="42">
        <v>91464.13</v>
      </c>
      <c r="L354" s="102" t="s">
        <v>5</v>
      </c>
      <c r="M354" s="100">
        <v>272</v>
      </c>
      <c r="N354" s="93">
        <v>45916</v>
      </c>
    </row>
    <row r="355" spans="2:14" ht="58.5" customHeight="1" x14ac:dyDescent="0.25">
      <c r="B355" s="23">
        <v>3</v>
      </c>
      <c r="C355" s="119"/>
      <c r="D355" s="16" t="s">
        <v>48</v>
      </c>
      <c r="E355" s="122"/>
      <c r="F355" s="110">
        <v>328124</v>
      </c>
      <c r="G355" s="5" t="s">
        <v>78</v>
      </c>
      <c r="H355" s="125"/>
      <c r="I355" s="92" t="s">
        <v>20</v>
      </c>
      <c r="J355" s="132"/>
      <c r="K355" s="42">
        <v>173993.04</v>
      </c>
      <c r="L355" s="102" t="s">
        <v>8</v>
      </c>
      <c r="M355" s="100">
        <v>273</v>
      </c>
      <c r="N355" s="93">
        <v>45916</v>
      </c>
    </row>
    <row r="356" spans="2:14" ht="85.5" customHeight="1" x14ac:dyDescent="0.25">
      <c r="B356" s="23">
        <v>3</v>
      </c>
      <c r="C356" s="16" t="s">
        <v>47</v>
      </c>
      <c r="D356" s="16" t="s">
        <v>48</v>
      </c>
      <c r="E356" s="23" t="s">
        <v>49</v>
      </c>
      <c r="F356" s="110">
        <v>328124</v>
      </c>
      <c r="G356" s="10" t="s">
        <v>78</v>
      </c>
      <c r="H356" s="10" t="s">
        <v>164</v>
      </c>
      <c r="I356" s="92" t="s">
        <v>56</v>
      </c>
      <c r="J356" s="97">
        <f>K356</f>
        <v>1046182.75</v>
      </c>
      <c r="K356" s="42">
        <v>1046182.75</v>
      </c>
      <c r="L356" s="102" t="s">
        <v>5</v>
      </c>
      <c r="M356" s="100">
        <v>274</v>
      </c>
      <c r="N356" s="93">
        <v>45916</v>
      </c>
    </row>
    <row r="357" spans="2:14" ht="102.75" customHeight="1" x14ac:dyDescent="0.25">
      <c r="B357" s="23">
        <v>2</v>
      </c>
      <c r="C357" s="16" t="s">
        <v>31</v>
      </c>
      <c r="D357" s="16" t="s">
        <v>19</v>
      </c>
      <c r="E357" s="23" t="s">
        <v>218</v>
      </c>
      <c r="F357" s="110">
        <v>319680</v>
      </c>
      <c r="G357" s="91" t="s">
        <v>253</v>
      </c>
      <c r="H357" s="10" t="s">
        <v>256</v>
      </c>
      <c r="I357" s="92" t="s">
        <v>28</v>
      </c>
      <c r="J357" s="97">
        <f>K357</f>
        <v>1775000</v>
      </c>
      <c r="K357" s="42">
        <v>1775000</v>
      </c>
      <c r="L357" s="102" t="s">
        <v>5</v>
      </c>
      <c r="M357" s="100">
        <v>275</v>
      </c>
      <c r="N357" s="93">
        <v>45916</v>
      </c>
    </row>
    <row r="358" spans="2:14" ht="55.5" customHeight="1" x14ac:dyDescent="0.25">
      <c r="B358" s="23">
        <v>1</v>
      </c>
      <c r="C358" s="16" t="s">
        <v>222</v>
      </c>
      <c r="D358" s="16" t="s">
        <v>257</v>
      </c>
      <c r="E358" s="23" t="s">
        <v>258</v>
      </c>
      <c r="F358" s="110">
        <v>351852</v>
      </c>
      <c r="G358" s="10" t="s">
        <v>260</v>
      </c>
      <c r="H358" s="10" t="s">
        <v>261</v>
      </c>
      <c r="I358" s="101" t="s">
        <v>254</v>
      </c>
      <c r="J358" s="131">
        <f>K358+K359</f>
        <v>89675293</v>
      </c>
      <c r="K358" s="42">
        <v>76224000</v>
      </c>
      <c r="L358" s="102" t="s">
        <v>5</v>
      </c>
      <c r="M358" s="100">
        <v>276</v>
      </c>
      <c r="N358" s="93">
        <v>45917</v>
      </c>
    </row>
    <row r="359" spans="2:14" ht="54.75" customHeight="1" x14ac:dyDescent="0.25">
      <c r="B359" s="23">
        <v>1</v>
      </c>
      <c r="C359" s="16" t="s">
        <v>222</v>
      </c>
      <c r="D359" s="16" t="s">
        <v>257</v>
      </c>
      <c r="E359" s="23" t="s">
        <v>259</v>
      </c>
      <c r="F359" s="110">
        <v>351852</v>
      </c>
      <c r="G359" s="10" t="s">
        <v>260</v>
      </c>
      <c r="H359" s="10" t="s">
        <v>261</v>
      </c>
      <c r="I359" s="101" t="s">
        <v>254</v>
      </c>
      <c r="J359" s="132"/>
      <c r="K359" s="42">
        <v>13451293</v>
      </c>
      <c r="L359" s="102" t="s">
        <v>8</v>
      </c>
      <c r="M359" s="100">
        <v>277</v>
      </c>
      <c r="N359" s="93">
        <v>45917</v>
      </c>
    </row>
    <row r="360" spans="2:14" ht="52.5" customHeight="1" x14ac:dyDescent="0.25">
      <c r="B360" s="23">
        <v>7</v>
      </c>
      <c r="C360" s="16" t="s">
        <v>30</v>
      </c>
      <c r="D360" s="16" t="s">
        <v>64</v>
      </c>
      <c r="E360" s="23" t="s">
        <v>30</v>
      </c>
      <c r="F360" s="91">
        <v>338556</v>
      </c>
      <c r="G360" s="91" t="s">
        <v>4</v>
      </c>
      <c r="H360" s="10" t="s">
        <v>150</v>
      </c>
      <c r="I360" s="111" t="s">
        <v>11</v>
      </c>
      <c r="J360" s="97">
        <f>K360</f>
        <v>9861990.9299999997</v>
      </c>
      <c r="K360" s="42">
        <v>9861990.9299999997</v>
      </c>
      <c r="L360" s="92" t="s">
        <v>5</v>
      </c>
      <c r="M360" s="98">
        <v>278</v>
      </c>
      <c r="N360" s="93">
        <v>45918</v>
      </c>
    </row>
    <row r="361" spans="2:14" ht="33.75" customHeight="1" x14ac:dyDescent="0.25">
      <c r="B361" s="23">
        <v>2</v>
      </c>
      <c r="C361" s="117" t="s">
        <v>31</v>
      </c>
      <c r="D361" s="16" t="s">
        <v>19</v>
      </c>
      <c r="E361" s="120" t="s">
        <v>43</v>
      </c>
      <c r="F361" s="28">
        <v>318461</v>
      </c>
      <c r="G361" s="91" t="s">
        <v>95</v>
      </c>
      <c r="H361" s="123" t="s">
        <v>125</v>
      </c>
      <c r="I361" s="111" t="s">
        <v>227</v>
      </c>
      <c r="J361" s="131">
        <f>K361+K362+K363</f>
        <v>155522.5</v>
      </c>
      <c r="K361" s="42">
        <v>6560.3</v>
      </c>
      <c r="L361" s="116" t="s">
        <v>5</v>
      </c>
      <c r="M361" s="98">
        <v>279</v>
      </c>
      <c r="N361" s="93">
        <v>45918</v>
      </c>
    </row>
    <row r="362" spans="2:14" ht="24" customHeight="1" x14ac:dyDescent="0.25">
      <c r="B362" s="23">
        <v>2</v>
      </c>
      <c r="C362" s="118"/>
      <c r="D362" s="16" t="s">
        <v>19</v>
      </c>
      <c r="E362" s="121"/>
      <c r="F362" s="28">
        <v>318461</v>
      </c>
      <c r="G362" s="91" t="s">
        <v>95</v>
      </c>
      <c r="H362" s="124"/>
      <c r="I362" s="111" t="s">
        <v>227</v>
      </c>
      <c r="J362" s="133"/>
      <c r="K362" s="42">
        <v>128331.67</v>
      </c>
      <c r="L362" s="116" t="s">
        <v>5</v>
      </c>
      <c r="M362" s="98">
        <v>280</v>
      </c>
      <c r="N362" s="93">
        <v>45918</v>
      </c>
    </row>
    <row r="363" spans="2:14" ht="30.75" customHeight="1" x14ac:dyDescent="0.25">
      <c r="B363" s="23">
        <v>2</v>
      </c>
      <c r="C363" s="119"/>
      <c r="D363" s="16" t="s">
        <v>19</v>
      </c>
      <c r="E363" s="122"/>
      <c r="F363" s="28">
        <v>318461</v>
      </c>
      <c r="G363" s="91" t="s">
        <v>95</v>
      </c>
      <c r="H363" s="125"/>
      <c r="I363" s="111" t="s">
        <v>227</v>
      </c>
      <c r="J363" s="132"/>
      <c r="K363" s="42">
        <v>20630.53</v>
      </c>
      <c r="L363" s="116" t="s">
        <v>8</v>
      </c>
      <c r="M363" s="98">
        <v>281</v>
      </c>
      <c r="N363" s="93">
        <v>45918</v>
      </c>
    </row>
    <row r="364" spans="2:14" ht="50.25" customHeight="1" x14ac:dyDescent="0.25">
      <c r="B364" s="23">
        <v>3</v>
      </c>
      <c r="C364" s="117" t="s">
        <v>47</v>
      </c>
      <c r="D364" s="16" t="s">
        <v>48</v>
      </c>
      <c r="E364" s="120" t="s">
        <v>49</v>
      </c>
      <c r="F364" s="91">
        <v>328260</v>
      </c>
      <c r="G364" s="91" t="s">
        <v>76</v>
      </c>
      <c r="H364" s="123" t="s">
        <v>127</v>
      </c>
      <c r="I364" s="111" t="s">
        <v>262</v>
      </c>
      <c r="J364" s="126">
        <f>K364+K365</f>
        <v>4156845.69</v>
      </c>
      <c r="K364" s="42">
        <v>3605427.38</v>
      </c>
      <c r="L364" s="102" t="s">
        <v>5</v>
      </c>
      <c r="M364" s="98">
        <v>282</v>
      </c>
      <c r="N364" s="93">
        <v>45918</v>
      </c>
    </row>
    <row r="365" spans="2:14" ht="55.5" customHeight="1" x14ac:dyDescent="0.25">
      <c r="B365" s="23">
        <v>3</v>
      </c>
      <c r="C365" s="119"/>
      <c r="D365" s="16" t="s">
        <v>48</v>
      </c>
      <c r="E365" s="122"/>
      <c r="F365" s="91">
        <v>328260</v>
      </c>
      <c r="G365" s="91" t="s">
        <v>76</v>
      </c>
      <c r="H365" s="125"/>
      <c r="I365" s="111" t="s">
        <v>262</v>
      </c>
      <c r="J365" s="128"/>
      <c r="K365" s="42">
        <v>551418.31000000006</v>
      </c>
      <c r="L365" s="116" t="s">
        <v>8</v>
      </c>
      <c r="M365" s="98">
        <v>283</v>
      </c>
      <c r="N365" s="93">
        <v>45918</v>
      </c>
    </row>
    <row r="366" spans="2:14" ht="39.75" customHeight="1" x14ac:dyDescent="0.25">
      <c r="B366" s="23">
        <v>2</v>
      </c>
      <c r="C366" s="117" t="s">
        <v>31</v>
      </c>
      <c r="D366" s="16" t="s">
        <v>19</v>
      </c>
      <c r="E366" s="120" t="s">
        <v>43</v>
      </c>
      <c r="F366" s="91">
        <v>318924</v>
      </c>
      <c r="G366" s="91" t="s">
        <v>115</v>
      </c>
      <c r="H366" s="123" t="s">
        <v>265</v>
      </c>
      <c r="I366" s="111" t="s">
        <v>7</v>
      </c>
      <c r="J366" s="126">
        <f>K366+K367+K368</f>
        <v>139473.06</v>
      </c>
      <c r="K366" s="42">
        <v>4453.58</v>
      </c>
      <c r="L366" s="101" t="s">
        <v>5</v>
      </c>
      <c r="M366" s="98">
        <v>285</v>
      </c>
      <c r="N366" s="93">
        <v>45918</v>
      </c>
    </row>
    <row r="367" spans="2:14" ht="32.25" customHeight="1" x14ac:dyDescent="0.25">
      <c r="B367" s="23">
        <v>2</v>
      </c>
      <c r="C367" s="118"/>
      <c r="D367" s="16" t="s">
        <v>19</v>
      </c>
      <c r="E367" s="121"/>
      <c r="F367" s="91">
        <v>318924</v>
      </c>
      <c r="G367" s="91" t="s">
        <v>115</v>
      </c>
      <c r="H367" s="124"/>
      <c r="I367" s="111" t="s">
        <v>7</v>
      </c>
      <c r="J367" s="127"/>
      <c r="K367" s="42">
        <v>116517.95</v>
      </c>
      <c r="L367" s="101" t="s">
        <v>5</v>
      </c>
      <c r="M367" s="98">
        <v>286</v>
      </c>
      <c r="N367" s="93">
        <v>45918</v>
      </c>
    </row>
    <row r="368" spans="2:14" ht="34.5" customHeight="1" x14ac:dyDescent="0.25">
      <c r="B368" s="23">
        <v>2</v>
      </c>
      <c r="C368" s="119"/>
      <c r="D368" s="16" t="s">
        <v>19</v>
      </c>
      <c r="E368" s="122"/>
      <c r="F368" s="91">
        <v>318924</v>
      </c>
      <c r="G368" s="91" t="s">
        <v>115</v>
      </c>
      <c r="H368" s="125"/>
      <c r="I368" s="111" t="s">
        <v>7</v>
      </c>
      <c r="J368" s="128"/>
      <c r="K368" s="42">
        <v>18501.53</v>
      </c>
      <c r="L368" s="101" t="s">
        <v>8</v>
      </c>
      <c r="M368" s="98">
        <v>287</v>
      </c>
      <c r="N368" s="93">
        <v>45918</v>
      </c>
    </row>
    <row r="369" spans="2:14" ht="39.75" customHeight="1" x14ac:dyDescent="0.25">
      <c r="B369" s="23">
        <v>2</v>
      </c>
      <c r="C369" s="117" t="s">
        <v>31</v>
      </c>
      <c r="D369" s="16" t="s">
        <v>19</v>
      </c>
      <c r="E369" s="120" t="s">
        <v>43</v>
      </c>
      <c r="F369" s="91">
        <v>318465</v>
      </c>
      <c r="G369" s="91" t="s">
        <v>263</v>
      </c>
      <c r="H369" s="123" t="s">
        <v>266</v>
      </c>
      <c r="I369" s="111" t="s">
        <v>7</v>
      </c>
      <c r="J369" s="126">
        <f>K369+K370+K371</f>
        <v>222245.57</v>
      </c>
      <c r="K369" s="42">
        <v>171955</v>
      </c>
      <c r="L369" s="101" t="s">
        <v>5</v>
      </c>
      <c r="M369" s="113">
        <v>288</v>
      </c>
      <c r="N369" s="93">
        <v>45918</v>
      </c>
    </row>
    <row r="370" spans="2:14" ht="24" customHeight="1" x14ac:dyDescent="0.25">
      <c r="B370" s="23">
        <v>2</v>
      </c>
      <c r="C370" s="118"/>
      <c r="D370" s="16" t="s">
        <v>19</v>
      </c>
      <c r="E370" s="121"/>
      <c r="F370" s="91">
        <v>318465</v>
      </c>
      <c r="G370" s="91" t="s">
        <v>263</v>
      </c>
      <c r="H370" s="124"/>
      <c r="I370" s="111" t="s">
        <v>7</v>
      </c>
      <c r="J370" s="127"/>
      <c r="K370" s="42">
        <v>20809.009999999998</v>
      </c>
      <c r="L370" s="101" t="s">
        <v>5</v>
      </c>
      <c r="M370" s="113">
        <v>289</v>
      </c>
      <c r="N370" s="93">
        <v>45918</v>
      </c>
    </row>
    <row r="371" spans="2:14" ht="36.75" customHeight="1" x14ac:dyDescent="0.25">
      <c r="B371" s="23">
        <v>2</v>
      </c>
      <c r="C371" s="119"/>
      <c r="D371" s="16" t="s">
        <v>19</v>
      </c>
      <c r="E371" s="122"/>
      <c r="F371" s="91">
        <v>318465</v>
      </c>
      <c r="G371" s="91" t="s">
        <v>263</v>
      </c>
      <c r="H371" s="125"/>
      <c r="I371" s="111" t="s">
        <v>7</v>
      </c>
      <c r="J371" s="128"/>
      <c r="K371" s="42">
        <v>29481.56</v>
      </c>
      <c r="L371" s="101" t="s">
        <v>8</v>
      </c>
      <c r="M371" s="113">
        <v>290</v>
      </c>
      <c r="N371" s="93">
        <v>45918</v>
      </c>
    </row>
    <row r="372" spans="2:14" ht="39.75" customHeight="1" x14ac:dyDescent="0.25">
      <c r="B372" s="59">
        <v>6</v>
      </c>
      <c r="C372" s="117" t="s">
        <v>50</v>
      </c>
      <c r="D372" s="16" t="s">
        <v>38</v>
      </c>
      <c r="E372" s="129" t="s">
        <v>62</v>
      </c>
      <c r="F372" s="23">
        <v>329874</v>
      </c>
      <c r="G372" s="59" t="s">
        <v>73</v>
      </c>
      <c r="H372" s="123" t="s">
        <v>135</v>
      </c>
      <c r="I372" s="111" t="s">
        <v>264</v>
      </c>
      <c r="J372" s="126">
        <f>K372+K373</f>
        <v>79541.329999999987</v>
      </c>
      <c r="K372" s="42">
        <v>68989.929999999993</v>
      </c>
      <c r="L372" s="92" t="s">
        <v>5</v>
      </c>
      <c r="M372" s="98">
        <v>291</v>
      </c>
      <c r="N372" s="93">
        <v>45918</v>
      </c>
    </row>
    <row r="373" spans="2:14" ht="38.25" customHeight="1" x14ac:dyDescent="0.25">
      <c r="B373" s="23">
        <v>6</v>
      </c>
      <c r="C373" s="119"/>
      <c r="D373" s="16" t="s">
        <v>38</v>
      </c>
      <c r="E373" s="130"/>
      <c r="F373" s="28">
        <v>329874</v>
      </c>
      <c r="G373" s="91" t="s">
        <v>73</v>
      </c>
      <c r="H373" s="125"/>
      <c r="I373" s="111" t="s">
        <v>85</v>
      </c>
      <c r="J373" s="128"/>
      <c r="K373" s="42">
        <v>10551.4</v>
      </c>
      <c r="L373" s="92" t="s">
        <v>8</v>
      </c>
      <c r="M373" s="92">
        <v>292</v>
      </c>
      <c r="N373" s="93">
        <v>45918</v>
      </c>
    </row>
    <row r="374" spans="2:14" ht="22.5" customHeight="1" x14ac:dyDescent="0.25">
      <c r="B374" s="89"/>
      <c r="C374" s="81"/>
      <c r="D374" s="81"/>
      <c r="E374" s="82"/>
      <c r="F374" s="108"/>
      <c r="G374" s="107"/>
      <c r="H374" s="107"/>
      <c r="I374" s="46" t="s">
        <v>67</v>
      </c>
      <c r="J374" s="39">
        <f>SUBTOTAL(9, J7:J373)</f>
        <v>785430548.65999985</v>
      </c>
      <c r="K374" s="39">
        <f>SUBTOTAL(9, K7:K373)</f>
        <v>785430548.65999937</v>
      </c>
      <c r="L374" s="83"/>
      <c r="M374" s="114"/>
      <c r="N374" s="115"/>
    </row>
    <row r="377" spans="2:14" x14ac:dyDescent="0.25">
      <c r="E377" s="103"/>
    </row>
  </sheetData>
  <protectedRanges>
    <protectedRange sqref="E229 E232" name="borceag_3_7" securityDescriptor="O:WDG:WDD:(A;;CC;;;S-1-5-21-2784544311-199262477-2526794783-14925)"/>
    <protectedRange sqref="E254:E255" name="borceag_1" securityDescriptor="O:WDG:WDD:(A;;CC;;;S-1-5-21-2784544311-199262477-2526794783-14925)"/>
    <protectedRange sqref="E251:E252" name="borceag_3_7_1" securityDescriptor="O:WDG:WDD:(A;;CC;;;S-1-5-21-2784544311-199262477-2526794783-14925)"/>
  </protectedRanges>
  <autoFilter ref="B6:N353" xr:uid="{00000000-0001-0000-0000-000000000000}"/>
  <mergeCells count="624">
    <mergeCell ref="J335:J336"/>
    <mergeCell ref="J337:J338"/>
    <mergeCell ref="E335:E336"/>
    <mergeCell ref="E337:E338"/>
    <mergeCell ref="C335:C336"/>
    <mergeCell ref="C337:C338"/>
    <mergeCell ref="H335:H336"/>
    <mergeCell ref="H337:H338"/>
    <mergeCell ref="C327:C329"/>
    <mergeCell ref="E327:E329"/>
    <mergeCell ref="H327:H329"/>
    <mergeCell ref="J327:J329"/>
    <mergeCell ref="J331:J333"/>
    <mergeCell ref="H331:H333"/>
    <mergeCell ref="C331:C333"/>
    <mergeCell ref="E331:E333"/>
    <mergeCell ref="C321:C323"/>
    <mergeCell ref="E321:E323"/>
    <mergeCell ref="H321:H323"/>
    <mergeCell ref="J321:J323"/>
    <mergeCell ref="C324:C326"/>
    <mergeCell ref="E324:E326"/>
    <mergeCell ref="H324:H326"/>
    <mergeCell ref="J324:J326"/>
    <mergeCell ref="C316:C317"/>
    <mergeCell ref="E316:E317"/>
    <mergeCell ref="G316:G317"/>
    <mergeCell ref="H316:H317"/>
    <mergeCell ref="J316:J317"/>
    <mergeCell ref="J307:J308"/>
    <mergeCell ref="E307:E308"/>
    <mergeCell ref="E309:E311"/>
    <mergeCell ref="H307:H308"/>
    <mergeCell ref="H309:H311"/>
    <mergeCell ref="J309:J311"/>
    <mergeCell ref="B310:B311"/>
    <mergeCell ref="C310:C311"/>
    <mergeCell ref="E313:E315"/>
    <mergeCell ref="C313:C315"/>
    <mergeCell ref="G313:G315"/>
    <mergeCell ref="H313:H315"/>
    <mergeCell ref="J313:J315"/>
    <mergeCell ref="C307:C308"/>
    <mergeCell ref="J299:J301"/>
    <mergeCell ref="J302:J303"/>
    <mergeCell ref="C296:C297"/>
    <mergeCell ref="F296:F297"/>
    <mergeCell ref="G296:G297"/>
    <mergeCell ref="H296:H297"/>
    <mergeCell ref="J296:J297"/>
    <mergeCell ref="C292:C293"/>
    <mergeCell ref="E292:E293"/>
    <mergeCell ref="F292:F293"/>
    <mergeCell ref="G292:G293"/>
    <mergeCell ref="H292:H293"/>
    <mergeCell ref="J292:J293"/>
    <mergeCell ref="C294:C295"/>
    <mergeCell ref="E294:E295"/>
    <mergeCell ref="F294:F295"/>
    <mergeCell ref="G294:G295"/>
    <mergeCell ref="H294:H295"/>
    <mergeCell ref="J294:J295"/>
    <mergeCell ref="C288:C289"/>
    <mergeCell ref="E288:E289"/>
    <mergeCell ref="F288:F289"/>
    <mergeCell ref="G288:G289"/>
    <mergeCell ref="H288:H289"/>
    <mergeCell ref="J288:J289"/>
    <mergeCell ref="C290:C291"/>
    <mergeCell ref="E290:E291"/>
    <mergeCell ref="F290:F291"/>
    <mergeCell ref="G290:G291"/>
    <mergeCell ref="H290:H291"/>
    <mergeCell ref="J290:J291"/>
    <mergeCell ref="C277:C279"/>
    <mergeCell ref="E277:E279"/>
    <mergeCell ref="F277:F279"/>
    <mergeCell ref="G277:G279"/>
    <mergeCell ref="H277:H279"/>
    <mergeCell ref="J277:J279"/>
    <mergeCell ref="C280:C282"/>
    <mergeCell ref="E280:E282"/>
    <mergeCell ref="F280:F282"/>
    <mergeCell ref="G280:G282"/>
    <mergeCell ref="H280:H282"/>
    <mergeCell ref="J280:J282"/>
    <mergeCell ref="C283:C286"/>
    <mergeCell ref="E283:E286"/>
    <mergeCell ref="F283:F286"/>
    <mergeCell ref="G283:G286"/>
    <mergeCell ref="H283:H286"/>
    <mergeCell ref="J283:J286"/>
    <mergeCell ref="E296:E297"/>
    <mergeCell ref="F194:F195"/>
    <mergeCell ref="G194:G195"/>
    <mergeCell ref="F196:F197"/>
    <mergeCell ref="G196:G197"/>
    <mergeCell ref="F200:F201"/>
    <mergeCell ref="G200:G201"/>
    <mergeCell ref="F206:F207"/>
    <mergeCell ref="G206:G207"/>
    <mergeCell ref="F239:F241"/>
    <mergeCell ref="F236:F237"/>
    <mergeCell ref="G236:G237"/>
    <mergeCell ref="G239:G241"/>
    <mergeCell ref="F257:F259"/>
    <mergeCell ref="G257:G259"/>
    <mergeCell ref="F254:F255"/>
    <mergeCell ref="G254:G255"/>
    <mergeCell ref="F251:F252"/>
    <mergeCell ref="E18:E19"/>
    <mergeCell ref="E15:E16"/>
    <mergeCell ref="E11:E12"/>
    <mergeCell ref="E8:E9"/>
    <mergeCell ref="E49:E50"/>
    <mergeCell ref="E47:E48"/>
    <mergeCell ref="E37:E38"/>
    <mergeCell ref="E35:E36"/>
    <mergeCell ref="E33:E34"/>
    <mergeCell ref="E28:E30"/>
    <mergeCell ref="E26:E27"/>
    <mergeCell ref="E24:E25"/>
    <mergeCell ref="E21:E22"/>
    <mergeCell ref="H245:H246"/>
    <mergeCell ref="H247:H248"/>
    <mergeCell ref="F203:F204"/>
    <mergeCell ref="G203:G204"/>
    <mergeCell ref="E231:E232"/>
    <mergeCell ref="F214:F215"/>
    <mergeCell ref="G214:G215"/>
    <mergeCell ref="F211:F213"/>
    <mergeCell ref="C220:C222"/>
    <mergeCell ref="E220:E222"/>
    <mergeCell ref="F209:F210"/>
    <mergeCell ref="H239:H241"/>
    <mergeCell ref="G271:G273"/>
    <mergeCell ref="F269:F270"/>
    <mergeCell ref="G269:G270"/>
    <mergeCell ref="F267:F268"/>
    <mergeCell ref="G267:G268"/>
    <mergeCell ref="F261:F263"/>
    <mergeCell ref="G261:G263"/>
    <mergeCell ref="J269:J270"/>
    <mergeCell ref="J271:J273"/>
    <mergeCell ref="H271:H273"/>
    <mergeCell ref="H269:H270"/>
    <mergeCell ref="J267:J268"/>
    <mergeCell ref="J261:J263"/>
    <mergeCell ref="J254:J255"/>
    <mergeCell ref="J239:J241"/>
    <mergeCell ref="C239:C241"/>
    <mergeCell ref="E239:E241"/>
    <mergeCell ref="C254:C255"/>
    <mergeCell ref="H257:H259"/>
    <mergeCell ref="H261:H263"/>
    <mergeCell ref="H267:H268"/>
    <mergeCell ref="J243:J244"/>
    <mergeCell ref="C245:C246"/>
    <mergeCell ref="E245:E246"/>
    <mergeCell ref="J245:J246"/>
    <mergeCell ref="G245:G246"/>
    <mergeCell ref="G251:G252"/>
    <mergeCell ref="F247:F248"/>
    <mergeCell ref="G247:G248"/>
    <mergeCell ref="J247:J248"/>
    <mergeCell ref="C247:C248"/>
    <mergeCell ref="E247:E248"/>
    <mergeCell ref="J257:J259"/>
    <mergeCell ref="G243:G244"/>
    <mergeCell ref="E243:E244"/>
    <mergeCell ref="C243:C244"/>
    <mergeCell ref="J251:J252"/>
    <mergeCell ref="J224:J226"/>
    <mergeCell ref="C227:C228"/>
    <mergeCell ref="E227:E228"/>
    <mergeCell ref="J236:J237"/>
    <mergeCell ref="C236:C237"/>
    <mergeCell ref="E236:E237"/>
    <mergeCell ref="H233:H235"/>
    <mergeCell ref="H236:H237"/>
    <mergeCell ref="G209:G210"/>
    <mergeCell ref="J229:J230"/>
    <mergeCell ref="J227:J228"/>
    <mergeCell ref="C224:C226"/>
    <mergeCell ref="E224:E226"/>
    <mergeCell ref="F224:F226"/>
    <mergeCell ref="G224:G226"/>
    <mergeCell ref="F227:F228"/>
    <mergeCell ref="G227:G228"/>
    <mergeCell ref="F229:F230"/>
    <mergeCell ref="G229:G230"/>
    <mergeCell ref="F233:F235"/>
    <mergeCell ref="G233:G235"/>
    <mergeCell ref="F231:F232"/>
    <mergeCell ref="G231:G232"/>
    <mergeCell ref="C231:C232"/>
    <mergeCell ref="E160:E161"/>
    <mergeCell ref="E251:E252"/>
    <mergeCell ref="C251:C252"/>
    <mergeCell ref="E177:E178"/>
    <mergeCell ref="J181:J182"/>
    <mergeCell ref="G181:G182"/>
    <mergeCell ref="J214:J215"/>
    <mergeCell ref="C214:C215"/>
    <mergeCell ref="E214:E215"/>
    <mergeCell ref="C206:C207"/>
    <mergeCell ref="E206:E207"/>
    <mergeCell ref="J206:J207"/>
    <mergeCell ref="J177:J178"/>
    <mergeCell ref="J209:J210"/>
    <mergeCell ref="C209:C210"/>
    <mergeCell ref="E209:E210"/>
    <mergeCell ref="E211:E213"/>
    <mergeCell ref="C233:C235"/>
    <mergeCell ref="E233:E235"/>
    <mergeCell ref="J231:J232"/>
    <mergeCell ref="J233:J235"/>
    <mergeCell ref="J188:J189"/>
    <mergeCell ref="G183:G184"/>
    <mergeCell ref="F188:F189"/>
    <mergeCell ref="F139:F140"/>
    <mergeCell ref="J160:J161"/>
    <mergeCell ref="J142:J143"/>
    <mergeCell ref="G139:G140"/>
    <mergeCell ref="C139:C140"/>
    <mergeCell ref="E139:E140"/>
    <mergeCell ref="J146:J147"/>
    <mergeCell ref="H142:H143"/>
    <mergeCell ref="H146:H147"/>
    <mergeCell ref="J150:J151"/>
    <mergeCell ref="G150:G151"/>
    <mergeCell ref="C160:C161"/>
    <mergeCell ref="H160:H161"/>
    <mergeCell ref="F160:F161"/>
    <mergeCell ref="C142:C143"/>
    <mergeCell ref="E142:E143"/>
    <mergeCell ref="G146:G147"/>
    <mergeCell ref="F150:F151"/>
    <mergeCell ref="G142:G143"/>
    <mergeCell ref="F142:F143"/>
    <mergeCell ref="F146:F147"/>
    <mergeCell ref="J139:J140"/>
    <mergeCell ref="C146:C147"/>
    <mergeCell ref="E146:E147"/>
    <mergeCell ref="J132:J133"/>
    <mergeCell ref="G137:G138"/>
    <mergeCell ref="J137:J138"/>
    <mergeCell ref="C132:C133"/>
    <mergeCell ref="C126:C127"/>
    <mergeCell ref="E132:E133"/>
    <mergeCell ref="J135:J136"/>
    <mergeCell ref="E135:E136"/>
    <mergeCell ref="C137:C138"/>
    <mergeCell ref="E126:E127"/>
    <mergeCell ref="F137:F138"/>
    <mergeCell ref="C130:C131"/>
    <mergeCell ref="H126:H127"/>
    <mergeCell ref="H130:H131"/>
    <mergeCell ref="I35:I36"/>
    <mergeCell ref="I28:I30"/>
    <mergeCell ref="F28:F30"/>
    <mergeCell ref="J18:J19"/>
    <mergeCell ref="C18:C19"/>
    <mergeCell ref="J33:J34"/>
    <mergeCell ref="J35:J36"/>
    <mergeCell ref="I26:I27"/>
    <mergeCell ref="J24:J25"/>
    <mergeCell ref="J21:J22"/>
    <mergeCell ref="I18:I19"/>
    <mergeCell ref="F18:F19"/>
    <mergeCell ref="I21:I22"/>
    <mergeCell ref="I24:I25"/>
    <mergeCell ref="F21:F22"/>
    <mergeCell ref="F26:F27"/>
    <mergeCell ref="J26:J27"/>
    <mergeCell ref="C24:C25"/>
    <mergeCell ref="J28:J30"/>
    <mergeCell ref="G21:G22"/>
    <mergeCell ref="G26:G27"/>
    <mergeCell ref="C35:C36"/>
    <mergeCell ref="G33:G34"/>
    <mergeCell ref="F33:F34"/>
    <mergeCell ref="I15:I16"/>
    <mergeCell ref="G15:G16"/>
    <mergeCell ref="C117:C118"/>
    <mergeCell ref="E117:E118"/>
    <mergeCell ref="G117:G118"/>
    <mergeCell ref="J117:J118"/>
    <mergeCell ref="E119:E120"/>
    <mergeCell ref="C119:C120"/>
    <mergeCell ref="G47:G48"/>
    <mergeCell ref="I37:I38"/>
    <mergeCell ref="J59:J60"/>
    <mergeCell ref="J56:J57"/>
    <mergeCell ref="C37:C38"/>
    <mergeCell ref="I47:I48"/>
    <mergeCell ref="J47:J48"/>
    <mergeCell ref="F35:F36"/>
    <mergeCell ref="C72:C73"/>
    <mergeCell ref="F72:F73"/>
    <mergeCell ref="G72:G73"/>
    <mergeCell ref="J96:J98"/>
    <mergeCell ref="J99:J101"/>
    <mergeCell ref="J103:J104"/>
    <mergeCell ref="J106:J107"/>
    <mergeCell ref="G119:G120"/>
    <mergeCell ref="N5:N6"/>
    <mergeCell ref="I5:I6"/>
    <mergeCell ref="F8:F9"/>
    <mergeCell ref="F11:F12"/>
    <mergeCell ref="J8:J9"/>
    <mergeCell ref="J11:J12"/>
    <mergeCell ref="M5:M6"/>
    <mergeCell ref="K5:K6"/>
    <mergeCell ref="L5:L6"/>
    <mergeCell ref="G11:G12"/>
    <mergeCell ref="F5:F6"/>
    <mergeCell ref="G5:G6"/>
    <mergeCell ref="I11:I12"/>
    <mergeCell ref="J5:J6"/>
    <mergeCell ref="I8:I9"/>
    <mergeCell ref="H5:H6"/>
    <mergeCell ref="H8:H9"/>
    <mergeCell ref="H11:H12"/>
    <mergeCell ref="C33:C34"/>
    <mergeCell ref="C49:C50"/>
    <mergeCell ref="F49:F50"/>
    <mergeCell ref="J49:J50"/>
    <mergeCell ref="G49:G50"/>
    <mergeCell ref="D5:E5"/>
    <mergeCell ref="B5:C5"/>
    <mergeCell ref="G35:G36"/>
    <mergeCell ref="C26:C27"/>
    <mergeCell ref="C8:C9"/>
    <mergeCell ref="C11:C12"/>
    <mergeCell ref="C15:C16"/>
    <mergeCell ref="G28:G30"/>
    <mergeCell ref="G8:G9"/>
    <mergeCell ref="F24:F25"/>
    <mergeCell ref="F15:F16"/>
    <mergeCell ref="C21:C22"/>
    <mergeCell ref="G24:G25"/>
    <mergeCell ref="G18:G19"/>
    <mergeCell ref="C28:C30"/>
    <mergeCell ref="J15:J16"/>
    <mergeCell ref="F37:F38"/>
    <mergeCell ref="G37:G38"/>
    <mergeCell ref="H49:H50"/>
    <mergeCell ref="C47:C48"/>
    <mergeCell ref="F47:F48"/>
    <mergeCell ref="J37:J38"/>
    <mergeCell ref="I49:I50"/>
    <mergeCell ref="C56:C57"/>
    <mergeCell ref="F56:F57"/>
    <mergeCell ref="G56:G57"/>
    <mergeCell ref="I56:I57"/>
    <mergeCell ref="E72:E73"/>
    <mergeCell ref="E59:E60"/>
    <mergeCell ref="G59:G60"/>
    <mergeCell ref="E56:E57"/>
    <mergeCell ref="J72:J73"/>
    <mergeCell ref="C59:C60"/>
    <mergeCell ref="F59:F60"/>
    <mergeCell ref="H59:H60"/>
    <mergeCell ref="H72:H73"/>
    <mergeCell ref="H56:H57"/>
    <mergeCell ref="G96:G98"/>
    <mergeCell ref="H86:H88"/>
    <mergeCell ref="J166:J167"/>
    <mergeCell ref="F166:F167"/>
    <mergeCell ref="C164:C165"/>
    <mergeCell ref="E164:E165"/>
    <mergeCell ref="G164:G165"/>
    <mergeCell ref="F164:F165"/>
    <mergeCell ref="J86:J88"/>
    <mergeCell ref="F103:F104"/>
    <mergeCell ref="G103:G104"/>
    <mergeCell ref="C106:C107"/>
    <mergeCell ref="G89:G91"/>
    <mergeCell ref="G86:G88"/>
    <mergeCell ref="E99:E101"/>
    <mergeCell ref="E103:E104"/>
    <mergeCell ref="C89:C91"/>
    <mergeCell ref="G92:G93"/>
    <mergeCell ref="C103:C104"/>
    <mergeCell ref="C114:C115"/>
    <mergeCell ref="J126:J127"/>
    <mergeCell ref="G126:G127"/>
    <mergeCell ref="C135:C136"/>
    <mergeCell ref="H150:H151"/>
    <mergeCell ref="C86:C88"/>
    <mergeCell ref="C92:C93"/>
    <mergeCell ref="E92:E93"/>
    <mergeCell ref="E86:E88"/>
    <mergeCell ref="E106:E107"/>
    <mergeCell ref="C96:C98"/>
    <mergeCell ref="E89:E91"/>
    <mergeCell ref="F86:F88"/>
    <mergeCell ref="F89:F91"/>
    <mergeCell ref="F99:F101"/>
    <mergeCell ref="F92:F93"/>
    <mergeCell ref="F96:F98"/>
    <mergeCell ref="E96:E98"/>
    <mergeCell ref="G188:G189"/>
    <mergeCell ref="J171:J172"/>
    <mergeCell ref="E173:E174"/>
    <mergeCell ref="J173:J174"/>
    <mergeCell ref="G173:G174"/>
    <mergeCell ref="C179:C180"/>
    <mergeCell ref="E179:E180"/>
    <mergeCell ref="J179:J180"/>
    <mergeCell ref="C177:C178"/>
    <mergeCell ref="F177:F178"/>
    <mergeCell ref="G177:G178"/>
    <mergeCell ref="F171:F172"/>
    <mergeCell ref="H179:H180"/>
    <mergeCell ref="G179:G180"/>
    <mergeCell ref="C183:C184"/>
    <mergeCell ref="J185:J186"/>
    <mergeCell ref="E183:E184"/>
    <mergeCell ref="H183:H184"/>
    <mergeCell ref="C171:C172"/>
    <mergeCell ref="C173:C174"/>
    <mergeCell ref="E171:E172"/>
    <mergeCell ref="C181:C182"/>
    <mergeCell ref="E181:E182"/>
    <mergeCell ref="E188:E189"/>
    <mergeCell ref="H89:H91"/>
    <mergeCell ref="H92:H93"/>
    <mergeCell ref="J119:J120"/>
    <mergeCell ref="J121:J122"/>
    <mergeCell ref="J183:J184"/>
    <mergeCell ref="J123:J124"/>
    <mergeCell ref="H96:H98"/>
    <mergeCell ref="H119:H120"/>
    <mergeCell ref="F183:F184"/>
    <mergeCell ref="G106:G107"/>
    <mergeCell ref="F106:F107"/>
    <mergeCell ref="J164:J165"/>
    <mergeCell ref="G171:G172"/>
    <mergeCell ref="F181:F182"/>
    <mergeCell ref="F173:F174"/>
    <mergeCell ref="F179:F180"/>
    <mergeCell ref="H112:H113"/>
    <mergeCell ref="H114:H115"/>
    <mergeCell ref="G112:G113"/>
    <mergeCell ref="F119:F120"/>
    <mergeCell ref="F117:F118"/>
    <mergeCell ref="F121:F122"/>
    <mergeCell ref="G123:G124"/>
    <mergeCell ref="G99:G101"/>
    <mergeCell ref="E168:E169"/>
    <mergeCell ref="E166:E167"/>
    <mergeCell ref="G168:G169"/>
    <mergeCell ref="J168:J169"/>
    <mergeCell ref="J112:J113"/>
    <mergeCell ref="J108:J109"/>
    <mergeCell ref="F114:F115"/>
    <mergeCell ref="E108:E109"/>
    <mergeCell ref="H108:H109"/>
    <mergeCell ref="F123:F124"/>
    <mergeCell ref="E137:E138"/>
    <mergeCell ref="G132:G133"/>
    <mergeCell ref="F126:F127"/>
    <mergeCell ref="F130:F131"/>
    <mergeCell ref="F132:F133"/>
    <mergeCell ref="F135:F136"/>
    <mergeCell ref="G166:G167"/>
    <mergeCell ref="F168:F169"/>
    <mergeCell ref="G135:G136"/>
    <mergeCell ref="G160:G161"/>
    <mergeCell ref="E123:E124"/>
    <mergeCell ref="J130:J131"/>
    <mergeCell ref="H132:H133"/>
    <mergeCell ref="H135:H136"/>
    <mergeCell ref="C121:C122"/>
    <mergeCell ref="G121:G122"/>
    <mergeCell ref="E150:E151"/>
    <mergeCell ref="C150:C151"/>
    <mergeCell ref="C112:C113"/>
    <mergeCell ref="E112:E113"/>
    <mergeCell ref="F112:F113"/>
    <mergeCell ref="C99:C101"/>
    <mergeCell ref="J114:J115"/>
    <mergeCell ref="G114:G115"/>
    <mergeCell ref="E114:E115"/>
    <mergeCell ref="C108:C109"/>
    <mergeCell ref="F108:F109"/>
    <mergeCell ref="G108:G109"/>
    <mergeCell ref="C123:C124"/>
    <mergeCell ref="H121:H122"/>
    <mergeCell ref="H123:H124"/>
    <mergeCell ref="E121:E122"/>
    <mergeCell ref="H99:H101"/>
    <mergeCell ref="H103:H104"/>
    <mergeCell ref="H106:H107"/>
    <mergeCell ref="H139:H140"/>
    <mergeCell ref="H137:H138"/>
    <mergeCell ref="H117:H118"/>
    <mergeCell ref="J194:J195"/>
    <mergeCell ref="C194:C195"/>
    <mergeCell ref="E194:E195"/>
    <mergeCell ref="C196:C197"/>
    <mergeCell ref="E196:E197"/>
    <mergeCell ref="E203:E204"/>
    <mergeCell ref="C203:C204"/>
    <mergeCell ref="J203:J204"/>
    <mergeCell ref="J196:J197"/>
    <mergeCell ref="J200:J201"/>
    <mergeCell ref="C200:C201"/>
    <mergeCell ref="E200:E201"/>
    <mergeCell ref="H200:H201"/>
    <mergeCell ref="H203:H204"/>
    <mergeCell ref="J220:J222"/>
    <mergeCell ref="J216:J218"/>
    <mergeCell ref="E216:E218"/>
    <mergeCell ref="C216:C218"/>
    <mergeCell ref="C211:C213"/>
    <mergeCell ref="J211:J213"/>
    <mergeCell ref="F220:F222"/>
    <mergeCell ref="G220:G222"/>
    <mergeCell ref="F216:F218"/>
    <mergeCell ref="G216:G218"/>
    <mergeCell ref="G211:G213"/>
    <mergeCell ref="C168:C169"/>
    <mergeCell ref="C166:C167"/>
    <mergeCell ref="E130:E131"/>
    <mergeCell ref="G130:G131"/>
    <mergeCell ref="F185:F186"/>
    <mergeCell ref="C269:C270"/>
    <mergeCell ref="E269:E270"/>
    <mergeCell ref="E271:E273"/>
    <mergeCell ref="C271:C273"/>
    <mergeCell ref="E257:E259"/>
    <mergeCell ref="C257:C259"/>
    <mergeCell ref="E261:E263"/>
    <mergeCell ref="C229:C230"/>
    <mergeCell ref="E229:E230"/>
    <mergeCell ref="E254:E255"/>
    <mergeCell ref="C185:C186"/>
    <mergeCell ref="E185:E186"/>
    <mergeCell ref="C267:C268"/>
    <mergeCell ref="E267:E268"/>
    <mergeCell ref="C261:C263"/>
    <mergeCell ref="F271:F273"/>
    <mergeCell ref="F245:F246"/>
    <mergeCell ref="F243:F244"/>
    <mergeCell ref="C188:C189"/>
    <mergeCell ref="H15:H16"/>
    <mergeCell ref="H18:H19"/>
    <mergeCell ref="H21:H22"/>
    <mergeCell ref="H24:H25"/>
    <mergeCell ref="H26:H27"/>
    <mergeCell ref="H33:H34"/>
    <mergeCell ref="H35:H36"/>
    <mergeCell ref="H37:H38"/>
    <mergeCell ref="H47:H48"/>
    <mergeCell ref="H28:H30"/>
    <mergeCell ref="H254:H255"/>
    <mergeCell ref="H209:H210"/>
    <mergeCell ref="H211:H213"/>
    <mergeCell ref="H214:H215"/>
    <mergeCell ref="H216:H218"/>
    <mergeCell ref="H164:H165"/>
    <mergeCell ref="H166:H167"/>
    <mergeCell ref="H168:H169"/>
    <mergeCell ref="H171:H172"/>
    <mergeCell ref="H173:H174"/>
    <mergeCell ref="H220:H222"/>
    <mergeCell ref="H224:H226"/>
    <mergeCell ref="H227:H228"/>
    <mergeCell ref="H229:H230"/>
    <mergeCell ref="H231:H232"/>
    <mergeCell ref="H206:H207"/>
    <mergeCell ref="H177:H178"/>
    <mergeCell ref="H181:H182"/>
    <mergeCell ref="H194:H195"/>
    <mergeCell ref="H196:H197"/>
    <mergeCell ref="H251:H252"/>
    <mergeCell ref="H185:H186"/>
    <mergeCell ref="H188:H189"/>
    <mergeCell ref="H243:H244"/>
    <mergeCell ref="J339:J340"/>
    <mergeCell ref="J342:J343"/>
    <mergeCell ref="G342:G343"/>
    <mergeCell ref="H342:H343"/>
    <mergeCell ref="H339:H340"/>
    <mergeCell ref="G339:G340"/>
    <mergeCell ref="C342:C343"/>
    <mergeCell ref="E342:E343"/>
    <mergeCell ref="E339:E340"/>
    <mergeCell ref="C339:C340"/>
    <mergeCell ref="C352:C353"/>
    <mergeCell ref="E352:E353"/>
    <mergeCell ref="H352:H353"/>
    <mergeCell ref="C354:C355"/>
    <mergeCell ref="E354:E355"/>
    <mergeCell ref="H354:H355"/>
    <mergeCell ref="J352:J353"/>
    <mergeCell ref="J354:J355"/>
    <mergeCell ref="H348:H349"/>
    <mergeCell ref="E348:E349"/>
    <mergeCell ref="C348:C349"/>
    <mergeCell ref="J358:J359"/>
    <mergeCell ref="C361:C363"/>
    <mergeCell ref="E361:E363"/>
    <mergeCell ref="H361:H363"/>
    <mergeCell ref="J361:J363"/>
    <mergeCell ref="C364:C365"/>
    <mergeCell ref="E364:E365"/>
    <mergeCell ref="H364:H365"/>
    <mergeCell ref="J364:J365"/>
    <mergeCell ref="C366:C368"/>
    <mergeCell ref="E366:E368"/>
    <mergeCell ref="H366:H368"/>
    <mergeCell ref="J366:J368"/>
    <mergeCell ref="E369:E371"/>
    <mergeCell ref="C369:C371"/>
    <mergeCell ref="H369:H371"/>
    <mergeCell ref="E372:E373"/>
    <mergeCell ref="C372:C373"/>
    <mergeCell ref="H372:H373"/>
    <mergeCell ref="J369:J371"/>
    <mergeCell ref="J372:J373"/>
  </mergeCells>
  <phoneticPr fontId="2" type="noConversion"/>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Plati catre beneficiari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Filoti</dc:creator>
  <cp:lastModifiedBy>ADRSE</cp:lastModifiedBy>
  <cp:lastPrinted>2025-09-18T12:02:27Z</cp:lastPrinted>
  <dcterms:created xsi:type="dcterms:W3CDTF">2015-06-05T18:17:20Z</dcterms:created>
  <dcterms:modified xsi:type="dcterms:W3CDTF">2025-09-23T11:59:19Z</dcterms:modified>
</cp:coreProperties>
</file>