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Ghid  6.2.Turism si patrimoniu non-urban, august 2025\"/>
    </mc:Choice>
  </mc:AlternateContent>
  <xr:revisionPtr revIDLastSave="0" documentId="13_ncr:1_{5C4F96D6-8706-4DCB-94A3-C22A00C28A81}" xr6:coauthVersionLast="45" xr6:coauthVersionMax="47" xr10:uidLastSave="{00000000-0000-0000-0000-000000000000}"/>
  <bookViews>
    <workbookView xWindow="-120" yWindow="-120" windowWidth="29040" windowHeight="1584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17" i="1" l="1"/>
  <c r="C54" i="1"/>
  <c r="C92" i="1"/>
  <c r="C144" i="1" l="1"/>
  <c r="C101" i="1" l="1"/>
  <c r="C69" i="1"/>
  <c r="C61" i="1"/>
  <c r="C76" i="1" l="1"/>
  <c r="C84" i="1"/>
  <c r="C37" i="1" l="1"/>
  <c r="C107" i="1"/>
  <c r="C130" i="1" l="1"/>
  <c r="C123" i="1" l="1"/>
  <c r="C47" i="1" l="1"/>
  <c r="C26" i="1"/>
  <c r="C24" i="1" l="1"/>
  <c r="C23" i="1" s="1"/>
  <c r="C137" i="1"/>
  <c r="C116" i="1" s="1"/>
  <c r="C21" i="1" l="1"/>
</calcChain>
</file>

<file path=xl/sharedStrings.xml><?xml version="1.0" encoding="utf-8"?>
<sst xmlns="http://schemas.openxmlformats.org/spreadsheetml/2006/main" count="159" uniqueCount="128">
  <si>
    <t>Nr. crt.</t>
  </si>
  <si>
    <t>CRITERIU/SUBCRITERIU</t>
  </si>
  <si>
    <t>Punctaj maxim</t>
  </si>
  <si>
    <t>TOTAL PUNCTAJ</t>
  </si>
  <si>
    <t>Observaţii evaluator 1:</t>
  </si>
  <si>
    <t>Observaţii evaluator 2:</t>
  </si>
  <si>
    <t>Observaţii evaluator 3:</t>
  </si>
  <si>
    <t>Bugetul proiectului</t>
  </si>
  <si>
    <t>Grila de evaluare tehnică şi financiară a cererii de finanțare</t>
  </si>
  <si>
    <t xml:space="preserve">Titlu proiect </t>
  </si>
  <si>
    <t xml:space="preserve">Cod SMIS </t>
  </si>
  <si>
    <t>Programul Regional Sud-Est 2021-2027</t>
  </si>
  <si>
    <t>1.2</t>
  </si>
  <si>
    <t>1.3</t>
  </si>
  <si>
    <t>1.4</t>
  </si>
  <si>
    <t>Gradul de pregătire/maturitate al proiectului</t>
  </si>
  <si>
    <t>2</t>
  </si>
  <si>
    <t>SECTIUNEA   I</t>
  </si>
  <si>
    <t>5</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</si>
  <si>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</si>
  <si>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</si>
  <si>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</si>
  <si>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</si>
  <si>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</si>
  <si>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1.5</t>
  </si>
  <si>
    <t>1.6</t>
  </si>
  <si>
    <t>Punctarea subcriteriului se face prin selectarea unei singure optiuni și a punctajului aferent acesteia</t>
  </si>
  <si>
    <t>Daca Documentatia tehnica (SF/DALI sau PT) nu este conforma, se va puncta cu 0 si proiectul va fi respins</t>
  </si>
  <si>
    <t>Calitatea documentatiei tehnico-economice</t>
  </si>
  <si>
    <t>1.7</t>
  </si>
  <si>
    <t>Contributia proiectului la teme orizontale</t>
  </si>
  <si>
    <t>Contributia proiectului la promovarea dezvoltarii durabile, a egalitatii de şanse, de gen, nediscriminarii si accesibilitatii persoanelor cu disabilitati  (conformarea cu prevederile legale)</t>
  </si>
  <si>
    <t>3</t>
  </si>
  <si>
    <t>4</t>
  </si>
  <si>
    <t>1.1.</t>
  </si>
  <si>
    <t>b. Proiectul contribuie la realizarea a cel puţin unei activitati economice realizate de terţi, in legătură directa cu obiectivul cultural/ turistic</t>
  </si>
  <si>
    <t>sau</t>
  </si>
  <si>
    <t>Obiectivul  cultural/ turistic este inclus intr-un circuit cultural/ turistic</t>
  </si>
  <si>
    <t xml:space="preserve">Gradul in care proiectul contribuie la dezvoltarea de activitati economice in zona </t>
  </si>
  <si>
    <t>a. Proiectul contribuie la realizarea a cel putin 2 activităţi economice realizate de terţi, in legatura directa cu obiectivul cultural/ turistic</t>
  </si>
  <si>
    <t>Obiectiv specific: RSO 5.2.  Promovarea dezvoltării integrate și incluzive în domeniul social, economic și al mediului, precum și a culturii, a patrimoniului natural, a turismului durabil și a securității în alte zone decat cele urbane</t>
  </si>
  <si>
    <t>Punctarea subcriteriului se face prin selectarea unei singure ipoteze și a punctajului aferent acesteia</t>
  </si>
  <si>
    <t>1.8</t>
  </si>
  <si>
    <t xml:space="preserve">Eficienta costurilor proiectului </t>
  </si>
  <si>
    <t>Planul de marketing</t>
  </si>
  <si>
    <t xml:space="preserve">Prioritatea 6.  O regiune atractivă
</t>
  </si>
  <si>
    <t>a. Costul investitiei se situează sub costul mediu (istoric) de 13.000 lei/mp</t>
  </si>
  <si>
    <t>1.9</t>
  </si>
  <si>
    <t>Acțiunea 6.2. - Valorificarea potențialului turistic în zone non – urbane  - Patrimoniul cultural/turistic  din zonele non-urbane</t>
  </si>
  <si>
    <t xml:space="preserve">a. Investiţiile propuse prin proiect vizează patrimoniul cultural naţional </t>
  </si>
  <si>
    <t>b. Investiţiile propuse prin proiect vizează patrimoniul cultural local</t>
  </si>
  <si>
    <t>Încadrarea obiectivului în categoria clădirilor/obiectelor de patrimoniu</t>
  </si>
  <si>
    <t>Verificare admisibilitate SDJ</t>
  </si>
  <si>
    <t>În urma verificării SDJ, aceasta a fost declarată admisibilă</t>
  </si>
  <si>
    <t xml:space="preserve">Observație: Etapa de verificare admisibilitate SDJ va fi realizată de un expert din cadrul AM și este premergătoare completării grilei de evaluare tehnico-financiară. Expertul va completa grilele privind admisibilitatea SDJ. Dacă in urma acestei etape, proiectul primește NU atunci proiectul va fi respins de finanțare și nu se va completa grila ETF. </t>
  </si>
  <si>
    <t>a. Posibilitatea de emitere a Ordinului de incepere a lucrarilor (procedura de achizitie finalizata cu contract de lucrari adjudecat sau contract de lucrari semnat)</t>
  </si>
  <si>
    <t>c. Investitia este sustenabila, proiectiile veniturilor si cheltuielilor sunt realiste, fundamentate pe date corecte si surse verificabile</t>
  </si>
  <si>
    <t>a. Proiectul include masuri de imbunatatire a eficientei energetice</t>
  </si>
  <si>
    <t>d. Proiectul prevede masuri incadrate in categoria masurilor suplimentare conform Anexei 12 la ghid, Metodologia privind imunizarea si abordarea DNSH</t>
  </si>
  <si>
    <t>a.  Planul de marketing descrie detaliat actiunile pe care le va desfasura solicitantul impreuna cu partenerul/partenerii in scopul dezvoltarii comunitatii</t>
  </si>
  <si>
    <t>b. Planul de marketing este fundamentat pe date și proiecții realiste, sursele din care datele statistice au fost preluate şi incluse in cadrul fundamentării sunt verificabile şi nu sunt mai vechi de 2 ani. Este fundamentată evoluţia numărului de vizitatori /utilizatori. Este analizată evoluţia numărului de vizitatori/utilizatori şi ca urmare a implementării investiţiei.</t>
  </si>
  <si>
    <t>c. Acţiunile sunt formulate clar şi sunt fundamentate costurile acestora. Riscurile identificate ce pot interveni in implementarea proiectului si operarea investitiei au masurile propuse de contracarare a acestora, iar aceste măsuri sunt fezabile.</t>
  </si>
  <si>
    <t>DA/NU</t>
  </si>
  <si>
    <t>b. Solutia propusa promoveaza principiul "Nature Base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</si>
  <si>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</si>
  <si>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d. Solicitantul a lansat la data depunerii cerererii de finantare procedura de achizitie a serviciilor de elaborare Proiect Tehnic</t>
  </si>
  <si>
    <t xml:space="preserve">
Punctarea fiecărui sub-criteriu se va face conform instrucțiunilor din grilă. Cu excepţia subcriteriului 1.8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</si>
  <si>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Numărul de vizitatori/utilizatori ai obiectivului cultural/turistic care beneficiaza de sprijin (se aplica obiectivelor culturale/ turistice existente)</t>
  </si>
  <si>
    <t>a.Prin implementarea proiectului se estimeaza o creşterea medie a numărului anual de vizitatori/utilizatori ai obiectivului cultural/turistic cu peste 15 %</t>
  </si>
  <si>
    <t>Număr de vizitatori/utilizatori ai obiectivului cultural/turistic care beneficiaza de sprijin (se aplica obiectivelor culturale/ turistice nou -infiintate)</t>
  </si>
  <si>
    <t>Punctajul este cumulativ.  In cazul in care proiectul nu raspunde cerintelor de la a/b/c, se va puncta la 0 (zero) la optiunea respectiva.</t>
  </si>
  <si>
    <t>c.  Proiectul nu contribuie la realizarea a cel puţin unei  activităţi economice realizate de terţi, in legătură directa cu obiectivul cultural/ turistic</t>
  </si>
  <si>
    <t>Punctarea subcriteriului se face prin selectarea unei singure optiuni și a punctajului aferent acesteia.</t>
  </si>
  <si>
    <t>a. Obiectivul cultural/turistic este inclus într-un circuit turistic/traseu cultural/face parte dintr-o destinatie turistica</t>
  </si>
  <si>
    <t>b. Obiectivul cultural/turitic este in curs de  includere într-un circuit turistic/traseu cultural/ destinatie turistica</t>
  </si>
  <si>
    <t>c. Obiectivul cultural/turistic nu se incadreaza in niciuna dintre situatiile prezentate la punctele a si b</t>
  </si>
  <si>
    <t xml:space="preserve">Punctarea subcriteriului se face prin selectarea unei singure optiuni și a punctajului aferent acesteia </t>
  </si>
  <si>
    <t>d. Obiectivul nu se incadreaza in niciuna din situatiile prezentate la punctele a, b si c</t>
  </si>
  <si>
    <t>Punctajul este cumulativ. In cazul in care proiectul nu raspunde cerintelor de la a/b/c/d, se va puncta la 0 (zero) la optiunea respectiva.</t>
  </si>
  <si>
    <t>b. Proiectul vizeaza actiuni de cooperare teritoriala care contribuie la atingerea obiectivelor prevazute in cadrul acestuia.</t>
  </si>
  <si>
    <t>Punctajul este cumulativ. In cazul in care proiectul nu raspunde cerintelor de la a/b, se va puncta la 0 (zero) la optiunea respectiva.</t>
  </si>
  <si>
    <t>b.  Documentaţia tehnico-economică la nivel de Proiect tehnic</t>
  </si>
  <si>
    <t>c.  Documentaţia tehnico-economică la nivel de DTAC + Autorizatie de construire emisa</t>
  </si>
  <si>
    <t>e. Documentatia tehnico-economica este la nivel de SF/DALI</t>
  </si>
  <si>
    <t>SECTIUNEA II (Notarea cu 0 a unui criteriu sau a oricarei optiuni ale unui criteriu duce la respingerea proiectului)</t>
  </si>
  <si>
    <t xml:space="preserve">a. Documentatia tehnica (SF/DALI sau PT) este conforma (conform Grilei de verificare a conformitatii administrative aa documentatiei tehnice); </t>
  </si>
  <si>
    <t>b. Documentatia tehnica (SF/DALI sau PT) nu este conforma (conform Grilei de verificare a conformitatii administrative a documentatiei tehnice);</t>
  </si>
  <si>
    <t>Notarea cu 0 (zero) a oricarei optiuni a, b sau c, va conduce la respingerea proiectului.</t>
  </si>
  <si>
    <t>Caracterul integrat al proiectului  (a si/sau b si/sau c )</t>
  </si>
  <si>
    <t xml:space="preserve">b. Proiectul implică diferite teritorii administrative (ex: municipalități) </t>
  </si>
  <si>
    <t>c. Proiectul vizeaza dezvoltarea comunitatii, prin implicarea mai multor institutii si organizatii relevante (autorități publice, ONG-uri etc) in etapele de dezvoltare si implementare a proiectului, precum si in perioada de sustenabilitate.</t>
  </si>
  <si>
    <t>Pentru a obtine 1 punct la acest criteriu, proiectul trebuie sa indeplineasca cerintele  a si/sau b si/sau c. In cazul in care nu se indeplineste cel putin una din cele 3 cerinte, criteriul se va puncta cu 0 (zero). Notarea cu 0 (zero) la acest criteriu, va conduce la respingerea proiectului.</t>
  </si>
  <si>
    <t>a.  Proiectul vizeaza realizarea unor masuri privind promovarea dezvoltarii durabile</t>
  </si>
  <si>
    <t>b. Proiectul vizeaza realizarea unor masuri privind promovarea  egalitatii de şanse, de gen, nediscriminarii si accesibilitatii persoanelor cu disabilitati</t>
  </si>
  <si>
    <t>c.  Proiectul vizeaza realizarea unor masuri privind respectarea principiului DNSH ("Do not significant harm" - "A nu prejudicia în mod semnificativ")</t>
  </si>
  <si>
    <t>Complementaritatea cu alte investiții in curs de contractare/in implementare  prin PRSE 2021-2027/alte surse/programe de finanțare; integrarea cooperarii teritoriale la nivel de proiect</t>
  </si>
  <si>
    <t xml:space="preserve"> Punctarea subcriteriului 1.2 a.  se face prin selectarea unei singure optiuni și a punctajului aferent acesteia. Cresterea veniturilor se va calcula pentru intreaga perioada de sustenabilitate - total venituri perioada sustenabilitate- total cheltuieli perioada sustenabilitate, raportat la venitul net obtinut in primul an de sustenabilitate.</t>
  </si>
  <si>
    <t>referitor la punctul c) - se vor puncta proiectele care vor promova cercetarea și dezvoltarea, vor face cunsocută oferta și vor încuraja utilizarea de noi tehnologii, inclusiv tehnologii informatice și de comunicații, dispozitive de suport pentru mobilitate, dispozitive și tehnologii de asistare, adecvate persoanelor cu dizabilităși, acordând prioritate tehnologiilor cu prețuri accesibile (art 4, litera g) din Convenția ONU privind drepturile persoanelor cu dizabilități.</t>
  </si>
  <si>
    <t>referitor la punctul d) - se vor puncta masuri suplimentare, altele decat cele punctate la optiunile a, b ale acestui subcriteriu</t>
  </si>
  <si>
    <t xml:space="preserve">b.Prin implementarea proiectului se estimeaza  creştere medie a numărului anual de vizitatori/utilizatori ai obiectivului cultural/turistic intre 10%-15% (inclusiv)  </t>
  </si>
  <si>
    <t>c.Prin implementarea proiectului se estimeaza  creştere medie a numărului anual de vizitatori/utilizatori ai obiectivului cultural/turistic intre 5%-10% (inclusiv)</t>
  </si>
  <si>
    <t xml:space="preserve">d.Prin implementarea proiectului se estimeaza  creştere medie a numărului anual de vizitatori/utilizatori ai obiectivului cultural/turistic intre 2%-5% (inclusiv) </t>
  </si>
  <si>
    <t xml:space="preserve">e.Prin implementarea proiectului se estimeaza o crestere a numărului anual de vizitatori/utilizatori  ai obiectivului cultural/ turistic sub 2% </t>
  </si>
  <si>
    <t xml:space="preserve">a. Prin implementarea proiectului se estimeaza un numar anual de vizitatori /utilizatori mai mare de 5.000 zile -om/an </t>
  </si>
  <si>
    <t>b.Prin implementarea proiectului se estimeaza un numar anual de vizitatori /utilizatori intre  4.000 - 5.000 zile  -om/an (inclusiv)</t>
  </si>
  <si>
    <t xml:space="preserve">c.Prin implementarea proiectului se estimeaza un numar anual de vizitatori /utilizatori intre  3.000 - 4.000 zile  -om/an (inclusiv) </t>
  </si>
  <si>
    <t xml:space="preserve">d.Prin implementarea proiectului se estimeaza un numar anual de vizitatori /utilizatori intre  2.000 - 3.000 zile  -om/an (inclusiv) </t>
  </si>
  <si>
    <t xml:space="preserve">e.Prin implementarea proiectului se estimeaza un numar anual de vizitatori /utilizatori mai mic de 2.000 zile -om/an </t>
  </si>
  <si>
    <t xml:space="preserve">Capacitatea proiectului de a genera venituri de (pentru toata perioada de sustenabilitate a proiectului) </t>
  </si>
  <si>
    <t xml:space="preserve">a.Venitul generat ca urmare a implementării proiectului este mai mare de 10% din cheltuielile de exploatare </t>
  </si>
  <si>
    <t xml:space="preserve">b.Venitul generat ca urmare a implementării proiectului este intre 5-10 % din cheltuielile de exploatare (inclusiv) </t>
  </si>
  <si>
    <t xml:space="preserve">c.Venitul generat ca urmare a implementării proiectului este mai mic de 5% din cheltuielile de exploatare </t>
  </si>
  <si>
    <t>Subcriteriul este in directă legătură cu unul dintre indicatorii de program şi reprezintă nr. de vizitatori la siturile turistice.Valoarea de bază se referă la numărul anual estimat de vizitatori ai siturilor sprijinite pentru anul de dinainte de începerea intervenției . Estimarea numărului de vizitatori anuali ai siturilor culturale și de turism sprijinite se realizează pentru anul de după finalizarea intervenției.</t>
  </si>
  <si>
    <t>Subcriteriul este in directă legătură cu unul dintre indicatorii de program şi reprezintă nr. de vizitatori la siturile turistice. Valoarea de bază se referă la numărul anual estimat de vizitatori ai siturilor sprijinite pentru anul de dinainte de începerea intervenției și este zero pentru noile situri culturale și turistice. Estimarea numărului de vizitatori anuali ai siturilor culturale și de turism sprijinite se realizează pentru anul de după finalizarea intervenției.</t>
  </si>
  <si>
    <t xml:space="preserve">a.	Proiectul este complementar cu cel putin un proiect în curs de contractare/  în implementare prin PR SE 2021-2027/ alte surse/programe de finantare, in acelasi areal al zonei de interventie, proiecte care vizeaza investitii in mobilitate verde, siguranta cetatenilor, regenerare urbana, protectia mediului </t>
  </si>
  <si>
    <t>Se va puncta diferenţiat în funcţie de nr. de investiţii ulterioare identificate, conform documentelor privind sustinerea investitiei/planului de marketing</t>
  </si>
  <si>
    <t>c. Investitiile propuse prin proiect vizeaza patrimoniul cultural cu relevanță pentru istoria locală</t>
  </si>
  <si>
    <t>Notarea cu 0 (zero) a oricarei optiuni a, b sau c, va conduce la respingerea proiectului.                                                                                                                                   Se verifică:
•	dacă valorile completate în cererea de finanțare sunt corelate cu cele din Devizul general;
•	dacă valoarea asistenței financiare nerambursabile și valoarea contribuției proprii sunt corect calculate, conform prevederilor cap. 5.5 Cuantumul cofinanțării acordate, din GS;
•	dacă sunt respectate limitele procentuale și/sau valorice în conformitate cu  prevederile din GS                                                                                                                                                                           •	dacă cheltuielile sunt corect încadrate în categoria cheltuielilor eligibile/neeligibile în conformitate cu prevederile din ghidul solicitantului de finanțare.</t>
  </si>
  <si>
    <t xml:space="preserve">  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</si>
  <si>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t>*Costul proiectului se va calcula prin însumarea liniilor din devizul general: cap 1+ cap 2+ cap 4 (cheltuieli de bază și auxiliare, cu exceptia liniilor 4.5 Dotari si 4.6 Active necorporale)+ cap 5 (cu exceptia liniei 5.2 Comisioane, taxe, costul creditului). Costul eligibil al proiectului utilizat pentru calculul costului /mp(suprafață utilă)  reprezintă valoarea totală eligibilă a proiectului, rezultată din însumarea valorii eligibile a liniilor de deviz anterior enumerate, conform bugetului proiectului, valoare eligibilă verificată în procesul de evaluare tehnico-financiară.</t>
  </si>
  <si>
    <t>b. Costul investitiei se situează peste costul mediu (istoric) de 13.000 lei/mp, cu pana la 10% (inclusiv)</t>
  </si>
  <si>
    <t>Contribuția proiectului la realizarea Obiectivului specific 5.2  Promovarea dezvoltării locale  integrate și incluzive în domeniul social, economic și al mediului, precum și a culturii, a patrimoniului natural, a turismului sustenabil și a securității în alte zone decat cele urbane</t>
  </si>
  <si>
    <t>c. Proiectul prevede crearea de facilitati/ infrastructuri/echipamente pentru accesul persoanelor cu disabilitati, pentru mai multe tipuri de disabilitati (suplimentar fata de cerintele minime prevazute in legislatie)</t>
  </si>
  <si>
    <t>a. Proiectul implica diferite sectoare ( cum ar fi sectoarele social, economic și de mediu)-pentru domeniul social  - de exemplu,  realizarea de activitati culturale, educative sau activitati de instruire, invatare pe tot parcursul vietii,  activitati care vizeaza incluziunea grupurilor vulnerabile; pentru domeniul economic - de exemplu - infiintarea de intreprinderi sociale cu activitate cultural-turistică; pentru domeniul protectia mediului - de exemplu actiuni de constientizare a cetatenilor cu privire la masurile de protectie a mediului etc.</t>
  </si>
  <si>
    <t>c. Costul investitiei se situează peste costul mediu (istoric) de 13.000 lei/mp, cu mai mult de 10%</t>
  </si>
  <si>
    <t>Anexa 6b</t>
  </si>
  <si>
    <t>Apel de proiecte: PRSE/6/6.2/1/2025</t>
  </si>
  <si>
    <r>
      <rPr>
        <b/>
        <sz val="10"/>
        <color theme="1"/>
        <rFont val="Calibri"/>
        <family val="2"/>
        <scheme val="minor"/>
      </rPr>
      <t xml:space="preserve">Atenție! </t>
    </r>
    <r>
      <rPr>
        <sz val="10"/>
        <color theme="1"/>
        <rFont val="Calibri"/>
        <family val="2"/>
        <scheme val="minor"/>
      </rPr>
      <t xml:space="preserve"> În cazul în care un proiect va fi punctat </t>
    </r>
    <r>
      <rPr>
        <b/>
        <sz val="10"/>
        <color theme="1"/>
        <rFont val="Calibri"/>
        <family val="2"/>
        <scheme val="minor"/>
      </rPr>
      <t>cu mai puțin de 60 de puncte (punctaj minim),</t>
    </r>
    <r>
      <rPr>
        <sz val="10"/>
        <color theme="1"/>
        <rFont val="Calibri"/>
        <family val="2"/>
        <scheme val="minor"/>
      </rPr>
      <t xml:space="preserve"> cererea de finanțare va fi respinsă.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</si>
</sst>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1"/>
      <color theme="1"/>
      <name val="Calibri"/>
      <family val="2"/>
      <scheme val="minor"/>
    </font>
    <font>
      <b/>
      <sz val="10"/>
      <color theme="1"/>
      <name val="Calibri"/>
      <family val="2"/>
      <scheme val="minor"/>
    </font>
    <font>
      <sz val="10"/>
      <color rgb="FFFF0000"/>
      <name val="Calibri"/>
      <family val="2"/>
      <scheme val="minor"/>
    </font>
    <font>
      <sz val="10"/>
      <color theme="1"/>
      <name val="Calibri"/>
      <family val="2"/>
      <scheme val="minor"/>
    </font>
    <font>
      <b/>
      <sz val="10"/>
      <name val="Calibri"/>
      <family val="2"/>
      <scheme val="minor"/>
    </font>
    <font>
      <sz val="10"/>
      <name val="Calibri"/>
      <family val="2"/>
      <scheme val="minor"/>
    </font>
    <font>
      <sz val="10"/>
      <color rgb="FF0070C0"/>
      <name val="Calibri"/>
      <family val="2"/>
      <scheme val="minor"/>
    </font>
    <font>
      <b/>
      <i/>
      <sz val="10"/>
      <name val="Calibri"/>
      <family val="2"/>
      <scheme val="minor"/>
    </font>
    <font>
      <i/>
      <sz val="10"/>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39997558519241921"/>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9" tint="0.59999389629810485"/>
        <bgColor indexed="64"/>
      </patternFill>
    </fill>
  </fills>
  <borders count="2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auto="1"/>
      </right>
      <top style="thin">
        <color auto="1"/>
      </top>
      <bottom style="thin">
        <color auto="1"/>
      </bottom>
      <diagonal/>
    </border>
    <border>
      <left style="thin">
        <color auto="1"/>
      </left>
      <right/>
      <top/>
      <bottom style="thin">
        <color indexed="64"/>
      </bottom>
      <diagonal/>
    </border>
    <border>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s>
  <cellStyleXfs count="2">
    <xf numFmtId="0" fontId="0" fillId="0" borderId="0"/>
    <xf numFmtId="0" fontId="1" fillId="0" borderId="0"/>
  </cellStyleXfs>
  <cellXfs count="130">
    <xf numFmtId="0" fontId="0" fillId="0" borderId="0" xfId="0"/>
    <xf numFmtId="0" fontId="3" fillId="0" borderId="0" xfId="0" applyFont="1" applyAlignment="1">
      <alignment horizontal="center" vertical="center"/>
    </xf>
    <xf numFmtId="0" fontId="4" fillId="0" borderId="0" xfId="0" applyFont="1"/>
    <xf numFmtId="0" fontId="3" fillId="0" borderId="0" xfId="0" applyFont="1" applyAlignment="1">
      <alignment horizontal="left" vertical="center"/>
    </xf>
    <xf numFmtId="0" fontId="3" fillId="0" borderId="0" xfId="0" applyFont="1" applyAlignment="1">
      <alignment horizontal="justify" vertical="center"/>
    </xf>
    <xf numFmtId="0" fontId="3" fillId="0" borderId="0" xfId="0" applyFont="1" applyAlignment="1">
      <alignment horizontal="center" vertical="center" wrapText="1"/>
    </xf>
    <xf numFmtId="0" fontId="4" fillId="3" borderId="0" xfId="0" applyFont="1" applyFill="1" applyAlignment="1">
      <alignment horizontal="left" vertical="center" wrapText="1"/>
    </xf>
    <xf numFmtId="0" fontId="7" fillId="0" borderId="8" xfId="0" applyFont="1" applyBorder="1" applyAlignment="1">
      <alignment horizontal="center" vertical="center" wrapText="1"/>
    </xf>
    <xf numFmtId="0" fontId="4" fillId="3" borderId="0" xfId="0" applyFont="1" applyFill="1"/>
    <xf numFmtId="0" fontId="5" fillId="3" borderId="5" xfId="0" applyFont="1" applyFill="1" applyBorder="1" applyAlignment="1">
      <alignment horizontal="justify" vertical="center" wrapText="1"/>
    </xf>
    <xf numFmtId="0" fontId="6" fillId="0" borderId="17" xfId="0" applyFont="1" applyBorder="1" applyAlignment="1">
      <alignment horizontal="left" vertical="center" wrapText="1"/>
    </xf>
    <xf numFmtId="1" fontId="6" fillId="3" borderId="8" xfId="0" applyNumberFormat="1" applyFont="1" applyFill="1" applyBorder="1" applyAlignment="1">
      <alignment horizontal="center" vertical="center" wrapText="1"/>
    </xf>
    <xf numFmtId="1" fontId="5" fillId="3" borderId="8" xfId="0" applyNumberFormat="1" applyFont="1" applyFill="1" applyBorder="1" applyAlignment="1">
      <alignment horizontal="center" vertical="center" wrapText="1"/>
    </xf>
    <xf numFmtId="0" fontId="9" fillId="3" borderId="8" xfId="0" applyFont="1" applyFill="1" applyBorder="1" applyAlignment="1">
      <alignment horizontal="justify" vertical="center" wrapText="1"/>
    </xf>
    <xf numFmtId="0" fontId="9" fillId="3" borderId="8" xfId="0" applyFont="1" applyFill="1" applyBorder="1"/>
    <xf numFmtId="0" fontId="5" fillId="3" borderId="14" xfId="0" applyFont="1" applyFill="1" applyBorder="1" applyAlignment="1">
      <alignment horizontal="center" vertical="center" wrapText="1"/>
    </xf>
    <xf numFmtId="0" fontId="6" fillId="0" borderId="21" xfId="0" applyFont="1" applyBorder="1" applyAlignment="1">
      <alignment horizontal="left" vertical="center" wrapText="1"/>
    </xf>
    <xf numFmtId="0" fontId="6" fillId="3" borderId="8" xfId="0" applyFont="1" applyFill="1" applyBorder="1"/>
    <xf numFmtId="0" fontId="6" fillId="3" borderId="8" xfId="0" applyFont="1" applyFill="1" applyBorder="1" applyAlignment="1">
      <alignment wrapText="1"/>
    </xf>
    <xf numFmtId="0" fontId="6" fillId="0" borderId="8" xfId="0" applyFont="1" applyBorder="1"/>
    <xf numFmtId="1" fontId="6" fillId="0" borderId="8" xfId="0" applyNumberFormat="1" applyFont="1" applyBorder="1" applyAlignment="1">
      <alignment horizontal="center" vertical="center" wrapText="1"/>
    </xf>
    <xf numFmtId="0" fontId="9" fillId="0" borderId="8" xfId="0" applyFont="1" applyBorder="1"/>
    <xf numFmtId="0" fontId="6" fillId="3" borderId="8" xfId="0" applyFont="1" applyFill="1" applyBorder="1" applyAlignment="1">
      <alignment horizontal="left" vertical="top" wrapText="1"/>
    </xf>
    <xf numFmtId="0" fontId="6" fillId="3" borderId="8" xfId="0" applyFont="1" applyFill="1" applyBorder="1" applyAlignment="1">
      <alignment horizontal="center" vertical="center" wrapText="1"/>
    </xf>
    <xf numFmtId="0" fontId="9" fillId="0" borderId="8" xfId="0" applyFont="1" applyBorder="1" applyAlignment="1">
      <alignment horizontal="left" vertical="top" wrapText="1"/>
    </xf>
    <xf numFmtId="0" fontId="6" fillId="0" borderId="8" xfId="0" applyFont="1" applyBorder="1" applyAlignment="1">
      <alignment vertical="center" wrapText="1"/>
    </xf>
    <xf numFmtId="49" fontId="5" fillId="3" borderId="16" xfId="0" applyNumberFormat="1" applyFont="1" applyFill="1" applyBorder="1" applyAlignment="1">
      <alignment horizontal="center" vertical="center" wrapText="1"/>
    </xf>
    <xf numFmtId="0" fontId="6" fillId="3" borderId="14" xfId="0" applyFont="1" applyFill="1" applyBorder="1" applyAlignment="1">
      <alignment horizontal="left" vertical="top" wrapText="1"/>
    </xf>
    <xf numFmtId="0" fontId="6" fillId="3" borderId="8" xfId="0" applyFont="1" applyFill="1" applyBorder="1" applyAlignment="1">
      <alignment horizontal="center" vertical="center"/>
    </xf>
    <xf numFmtId="0" fontId="6" fillId="0" borderId="8" xfId="0" applyFont="1" applyBorder="1" applyAlignment="1">
      <alignment horizontal="left" vertical="top" wrapText="1"/>
    </xf>
    <xf numFmtId="0" fontId="6" fillId="0" borderId="8" xfId="0" applyFont="1" applyBorder="1" applyAlignment="1">
      <alignment horizontal="center" vertical="center"/>
    </xf>
    <xf numFmtId="0" fontId="6" fillId="3" borderId="8" xfId="0" applyFont="1" applyFill="1" applyBorder="1" applyAlignment="1">
      <alignment horizontal="center"/>
    </xf>
    <xf numFmtId="1" fontId="5" fillId="5" borderId="8" xfId="0" applyNumberFormat="1" applyFont="1" applyFill="1" applyBorder="1" applyAlignment="1">
      <alignment horizontal="center" vertical="center" wrapText="1"/>
    </xf>
    <xf numFmtId="1" fontId="6" fillId="3" borderId="0" xfId="0" applyNumberFormat="1" applyFont="1" applyFill="1" applyAlignment="1">
      <alignment vertical="center" wrapText="1"/>
    </xf>
    <xf numFmtId="2" fontId="6" fillId="0" borderId="8" xfId="0" applyNumberFormat="1" applyFont="1" applyBorder="1" applyAlignment="1">
      <alignment horizontal="justify" vertical="center" wrapText="1"/>
    </xf>
    <xf numFmtId="0" fontId="6" fillId="0" borderId="8" xfId="0" applyFont="1" applyBorder="1" applyAlignment="1">
      <alignment horizontal="center" vertical="center" wrapText="1"/>
    </xf>
    <xf numFmtId="0" fontId="9" fillId="3" borderId="8" xfId="0" applyFont="1" applyFill="1" applyBorder="1" applyAlignment="1">
      <alignment vertical="top" wrapText="1"/>
    </xf>
    <xf numFmtId="2" fontId="9" fillId="3" borderId="8" xfId="0" applyNumberFormat="1" applyFont="1" applyFill="1" applyBorder="1" applyAlignment="1">
      <alignment vertical="top" wrapText="1"/>
    </xf>
    <xf numFmtId="2" fontId="9" fillId="3" borderId="16" xfId="0" applyNumberFormat="1" applyFont="1" applyFill="1" applyBorder="1" applyAlignment="1">
      <alignment vertical="top" wrapText="1"/>
    </xf>
    <xf numFmtId="0" fontId="6" fillId="0" borderId="16" xfId="0" applyFont="1" applyBorder="1" applyAlignment="1">
      <alignment horizontal="center" vertical="center" wrapText="1"/>
    </xf>
    <xf numFmtId="1" fontId="3" fillId="0" borderId="0" xfId="0" applyNumberFormat="1" applyFont="1" applyAlignment="1">
      <alignment horizontal="center" vertical="center"/>
    </xf>
    <xf numFmtId="0" fontId="9" fillId="3" borderId="14" xfId="0" applyFont="1" applyFill="1" applyBorder="1" applyAlignment="1">
      <alignment horizontal="left" vertical="top" wrapText="1"/>
    </xf>
    <xf numFmtId="0" fontId="5" fillId="3" borderId="6" xfId="0" applyFont="1" applyFill="1" applyBorder="1" applyAlignment="1">
      <alignment horizontal="center" vertical="center" wrapText="1"/>
    </xf>
    <xf numFmtId="0" fontId="2" fillId="0" borderId="0" xfId="0" applyFont="1" applyAlignment="1">
      <alignment horizontal="center"/>
    </xf>
    <xf numFmtId="0" fontId="5" fillId="3" borderId="0" xfId="0" applyFont="1" applyFill="1" applyAlignment="1">
      <alignment horizontal="center" vertical="center" wrapText="1"/>
    </xf>
    <xf numFmtId="2" fontId="9" fillId="0" borderId="8" xfId="0" applyNumberFormat="1" applyFont="1" applyBorder="1" applyAlignment="1">
      <alignment horizontal="justify" vertical="center" wrapText="1"/>
    </xf>
    <xf numFmtId="0" fontId="9" fillId="3" borderId="8" xfId="0" applyFont="1" applyFill="1" applyBorder="1" applyAlignment="1">
      <alignment wrapText="1"/>
    </xf>
    <xf numFmtId="0" fontId="2" fillId="4" borderId="8" xfId="0" applyFont="1" applyFill="1" applyBorder="1" applyAlignment="1">
      <alignment horizontal="left" vertical="top" wrapText="1"/>
    </xf>
    <xf numFmtId="0" fontId="5" fillId="4" borderId="8" xfId="0" applyFont="1" applyFill="1" applyBorder="1" applyAlignment="1">
      <alignment horizontal="left" vertical="top"/>
    </xf>
    <xf numFmtId="0" fontId="5" fillId="4" borderId="8" xfId="0" applyFont="1" applyFill="1" applyBorder="1" applyAlignment="1">
      <alignment horizontal="left" vertical="top" wrapText="1"/>
    </xf>
    <xf numFmtId="0" fontId="5" fillId="3" borderId="8" xfId="0" applyFont="1" applyFill="1" applyBorder="1" applyAlignment="1">
      <alignment horizontal="left" vertical="center" wrapText="1"/>
    </xf>
    <xf numFmtId="0" fontId="6" fillId="3" borderId="8" xfId="0" applyFont="1" applyFill="1" applyBorder="1" applyAlignment="1">
      <alignment horizontal="left" vertical="center" wrapText="1"/>
    </xf>
    <xf numFmtId="49" fontId="5" fillId="2" borderId="8" xfId="0" applyNumberFormat="1" applyFont="1" applyFill="1" applyBorder="1" applyAlignment="1">
      <alignment horizontal="center" vertical="center" wrapText="1"/>
    </xf>
    <xf numFmtId="0" fontId="5" fillId="2" borderId="8" xfId="0" applyFont="1" applyFill="1" applyBorder="1" applyAlignment="1">
      <alignment horizontal="left" vertical="center" wrapText="1"/>
    </xf>
    <xf numFmtId="1" fontId="5" fillId="0" borderId="8" xfId="0" applyNumberFormat="1" applyFont="1" applyBorder="1" applyAlignment="1">
      <alignment horizontal="center" vertical="center" wrapText="1"/>
    </xf>
    <xf numFmtId="1" fontId="5" fillId="2" borderId="8" xfId="0" applyNumberFormat="1" applyFont="1" applyFill="1" applyBorder="1" applyAlignment="1">
      <alignment horizontal="center" vertical="center" wrapText="1"/>
    </xf>
    <xf numFmtId="0" fontId="5" fillId="2" borderId="8" xfId="0" applyFont="1" applyFill="1" applyBorder="1"/>
    <xf numFmtId="49" fontId="5" fillId="0" borderId="8" xfId="0" applyNumberFormat="1" applyFont="1" applyBorder="1" applyAlignment="1">
      <alignment horizontal="center" vertical="center" wrapText="1"/>
    </xf>
    <xf numFmtId="49" fontId="5" fillId="7" borderId="8" xfId="0" applyNumberFormat="1" applyFont="1" applyFill="1" applyBorder="1" applyAlignment="1">
      <alignment horizontal="center" vertical="center" wrapText="1"/>
    </xf>
    <xf numFmtId="1" fontId="5" fillId="7" borderId="8" xfId="0" applyNumberFormat="1" applyFont="1" applyFill="1" applyBorder="1" applyAlignment="1">
      <alignment horizontal="center" vertical="center" wrapText="1"/>
    </xf>
    <xf numFmtId="49" fontId="5" fillId="8" borderId="8" xfId="0" applyNumberFormat="1" applyFont="1" applyFill="1" applyBorder="1" applyAlignment="1">
      <alignment horizontal="center" vertical="center" wrapText="1"/>
    </xf>
    <xf numFmtId="0" fontId="5" fillId="8" borderId="8" xfId="0" applyFont="1" applyFill="1" applyBorder="1" applyAlignment="1">
      <alignment horizontal="left" vertical="top" wrapText="1"/>
    </xf>
    <xf numFmtId="1" fontId="5" fillId="8" borderId="8" xfId="0" applyNumberFormat="1" applyFont="1" applyFill="1" applyBorder="1" applyAlignment="1">
      <alignment horizontal="center" vertical="center" wrapText="1"/>
    </xf>
    <xf numFmtId="49" fontId="5" fillId="8" borderId="8" xfId="0" applyNumberFormat="1" applyFont="1" applyFill="1" applyBorder="1" applyAlignment="1">
      <alignment horizontal="center" vertical="top" wrapText="1"/>
    </xf>
    <xf numFmtId="2" fontId="5" fillId="8" borderId="8" xfId="0" applyNumberFormat="1" applyFont="1" applyFill="1" applyBorder="1" applyAlignment="1">
      <alignment horizontal="justify" vertical="center" wrapText="1"/>
    </xf>
    <xf numFmtId="49" fontId="5" fillId="6" borderId="8" xfId="0" applyNumberFormat="1" applyFont="1" applyFill="1" applyBorder="1" applyAlignment="1">
      <alignment horizontal="center" vertical="center" wrapText="1"/>
    </xf>
    <xf numFmtId="1" fontId="6" fillId="6" borderId="8" xfId="0" applyNumberFormat="1" applyFont="1" applyFill="1" applyBorder="1" applyAlignment="1">
      <alignment horizontal="center" vertical="center" wrapText="1"/>
    </xf>
    <xf numFmtId="0" fontId="5" fillId="6" borderId="14" xfId="0" applyFont="1" applyFill="1" applyBorder="1" applyAlignment="1">
      <alignment horizontal="center" vertical="center" wrapText="1"/>
    </xf>
    <xf numFmtId="0" fontId="5" fillId="6" borderId="2" xfId="0" applyFont="1" applyFill="1" applyBorder="1" applyAlignment="1">
      <alignment horizontal="left" vertical="top" wrapText="1"/>
    </xf>
    <xf numFmtId="1" fontId="6" fillId="6" borderId="2" xfId="0" applyNumberFormat="1"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8" xfId="0" applyFont="1" applyFill="1" applyBorder="1" applyAlignment="1">
      <alignment horizontal="justify" vertical="center" wrapText="1"/>
    </xf>
    <xf numFmtId="1" fontId="6" fillId="0" borderId="14" xfId="0" applyNumberFormat="1" applyFont="1" applyBorder="1" applyAlignment="1">
      <alignment horizontal="center" vertical="center" wrapText="1"/>
    </xf>
    <xf numFmtId="0" fontId="9" fillId="3" borderId="8" xfId="0" applyFont="1" applyFill="1" applyBorder="1" applyAlignment="1">
      <alignment horizontal="left" wrapText="1"/>
    </xf>
    <xf numFmtId="1" fontId="6" fillId="0" borderId="20" xfId="0" applyNumberFormat="1" applyFont="1" applyBorder="1" applyAlignment="1">
      <alignment horizontal="center" vertical="center" wrapText="1"/>
    </xf>
    <xf numFmtId="0" fontId="9" fillId="0" borderId="8" xfId="0" applyFont="1" applyBorder="1" applyAlignment="1">
      <alignment horizontal="justify" vertical="center" wrapText="1"/>
    </xf>
    <xf numFmtId="2" fontId="6" fillId="0" borderId="8" xfId="0" applyNumberFormat="1" applyFont="1" applyBorder="1" applyAlignment="1">
      <alignment horizontal="left" vertical="center" wrapText="1"/>
    </xf>
    <xf numFmtId="2" fontId="5" fillId="6" borderId="17" xfId="0" applyNumberFormat="1" applyFont="1" applyFill="1" applyBorder="1" applyAlignment="1">
      <alignment horizontal="justify" vertical="center" wrapText="1"/>
    </xf>
    <xf numFmtId="0" fontId="9" fillId="0" borderId="17" xfId="0" applyFont="1" applyBorder="1" applyAlignment="1">
      <alignment horizontal="left" vertical="center" wrapText="1"/>
    </xf>
    <xf numFmtId="0" fontId="6" fillId="0" borderId="17" xfId="0" applyFont="1" applyBorder="1" applyAlignment="1">
      <alignment horizontal="left" vertical="top" wrapText="1"/>
    </xf>
    <xf numFmtId="0" fontId="5" fillId="0" borderId="14" xfId="0" applyFont="1" applyBorder="1" applyAlignment="1">
      <alignment wrapText="1"/>
    </xf>
    <xf numFmtId="0" fontId="5" fillId="0" borderId="8" xfId="0" applyFont="1" applyBorder="1" applyAlignment="1">
      <alignment horizontal="left" vertical="top" wrapText="1"/>
    </xf>
    <xf numFmtId="0" fontId="5" fillId="9" borderId="8" xfId="0" applyFont="1" applyFill="1" applyBorder="1" applyAlignment="1">
      <alignment horizontal="right" vertical="center"/>
    </xf>
    <xf numFmtId="0" fontId="6" fillId="9" borderId="8" xfId="0" applyFont="1" applyFill="1" applyBorder="1" applyAlignment="1">
      <alignment horizontal="justify" vertical="center" wrapText="1"/>
    </xf>
    <xf numFmtId="0" fontId="4" fillId="9" borderId="8" xfId="0" applyFont="1" applyFill="1" applyBorder="1" applyAlignment="1">
      <alignment horizontal="left" vertical="center" wrapText="1"/>
    </xf>
    <xf numFmtId="0" fontId="5" fillId="3" borderId="7" xfId="0" applyFont="1" applyFill="1" applyBorder="1" applyAlignment="1">
      <alignment horizontal="center" vertical="center" wrapText="1"/>
    </xf>
    <xf numFmtId="1" fontId="5" fillId="0" borderId="24" xfId="0" applyNumberFormat="1" applyFont="1" applyBorder="1" applyAlignment="1">
      <alignment horizontal="center" vertical="center" wrapText="1"/>
    </xf>
    <xf numFmtId="0" fontId="5" fillId="2" borderId="8" xfId="0" applyFont="1" applyFill="1" applyBorder="1" applyAlignment="1">
      <alignment vertical="center"/>
    </xf>
    <xf numFmtId="0" fontId="5" fillId="7" borderId="23" xfId="0" applyFont="1" applyFill="1" applyBorder="1" applyAlignment="1">
      <alignment vertical="center"/>
    </xf>
    <xf numFmtId="49" fontId="5" fillId="3" borderId="16" xfId="0" applyNumberFormat="1" applyFont="1" applyFill="1" applyBorder="1" applyAlignment="1">
      <alignment horizontal="center" vertical="center" wrapText="1"/>
    </xf>
    <xf numFmtId="49" fontId="5" fillId="3" borderId="15" xfId="0" applyNumberFormat="1" applyFont="1" applyFill="1" applyBorder="1" applyAlignment="1">
      <alignment horizontal="center" vertical="center" wrapText="1"/>
    </xf>
    <xf numFmtId="49" fontId="5" fillId="3" borderId="14" xfId="0" applyNumberFormat="1"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9" fillId="3" borderId="8" xfId="0" applyFont="1" applyFill="1" applyBorder="1" applyAlignment="1">
      <alignment wrapText="1"/>
    </xf>
    <xf numFmtId="49" fontId="5" fillId="0" borderId="16" xfId="0" applyNumberFormat="1" applyFont="1" applyBorder="1" applyAlignment="1">
      <alignment horizontal="center" vertical="top" wrapText="1"/>
    </xf>
    <xf numFmtId="49" fontId="5" fillId="0" borderId="15" xfId="0" applyNumberFormat="1" applyFont="1" applyBorder="1" applyAlignment="1">
      <alignment horizontal="center" vertical="top" wrapText="1"/>
    </xf>
    <xf numFmtId="49" fontId="5" fillId="0" borderId="14" xfId="0" applyNumberFormat="1" applyFont="1" applyBorder="1" applyAlignment="1">
      <alignment horizontal="center" vertical="top" wrapText="1"/>
    </xf>
    <xf numFmtId="1" fontId="6" fillId="0" borderId="16" xfId="0"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1" fontId="6" fillId="0" borderId="14" xfId="0" applyNumberFormat="1" applyFont="1" applyBorder="1" applyAlignment="1">
      <alignment horizontal="center" vertical="center" wrapText="1"/>
    </xf>
    <xf numFmtId="2" fontId="9" fillId="0" borderId="8" xfId="0" applyNumberFormat="1" applyFont="1" applyBorder="1" applyAlignment="1">
      <alignment horizontal="justify" vertical="center" wrapText="1"/>
    </xf>
    <xf numFmtId="0" fontId="6" fillId="3" borderId="16" xfId="0" applyFont="1" applyFill="1" applyBorder="1" applyAlignment="1">
      <alignment horizontal="center"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49" fontId="5" fillId="5" borderId="17" xfId="0" applyNumberFormat="1" applyFont="1" applyFill="1" applyBorder="1" applyAlignment="1">
      <alignment horizontal="left" vertical="center" wrapText="1"/>
    </xf>
    <xf numFmtId="49" fontId="5" fillId="5" borderId="20" xfId="0" applyNumberFormat="1" applyFont="1" applyFill="1" applyBorder="1" applyAlignment="1">
      <alignment horizontal="left"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1" fontId="5" fillId="6" borderId="11" xfId="0" applyNumberFormat="1" applyFont="1" applyFill="1" applyBorder="1" applyAlignment="1">
      <alignment horizontal="center" vertical="center" wrapText="1"/>
    </xf>
    <xf numFmtId="1" fontId="5" fillId="6" borderId="24" xfId="0" applyNumberFormat="1" applyFont="1" applyFill="1" applyBorder="1" applyAlignment="1">
      <alignment horizontal="center" vertical="center" wrapText="1"/>
    </xf>
    <xf numFmtId="0" fontId="5" fillId="6" borderId="1" xfId="0" applyFont="1" applyFill="1" applyBorder="1" applyAlignment="1">
      <alignment horizontal="justify" vertical="center" wrapText="1"/>
    </xf>
    <xf numFmtId="0" fontId="8" fillId="6" borderId="4" xfId="0" applyFont="1" applyFill="1" applyBorder="1" applyAlignment="1">
      <alignment horizontal="justify" vertical="center" wrapText="1"/>
    </xf>
    <xf numFmtId="1" fontId="5" fillId="0" borderId="11" xfId="0" applyNumberFormat="1" applyFont="1" applyBorder="1" applyAlignment="1">
      <alignment horizontal="center" vertical="center" wrapText="1"/>
    </xf>
    <xf numFmtId="1" fontId="5" fillId="0" borderId="13" xfId="0" applyNumberFormat="1" applyFont="1" applyBorder="1" applyAlignment="1">
      <alignment horizontal="center" vertical="center" wrapText="1"/>
    </xf>
    <xf numFmtId="0" fontId="5" fillId="6" borderId="1"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3" borderId="16"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9" fillId="3" borderId="8" xfId="0" applyFont="1" applyFill="1" applyBorder="1"/>
    <xf numFmtId="0" fontId="9" fillId="0" borderId="17" xfId="0" applyFont="1" applyBorder="1" applyAlignment="1">
      <alignment vertical="top" wrapText="1"/>
    </xf>
    <xf numFmtId="0" fontId="9" fillId="0" borderId="20" xfId="0" applyFont="1" applyBorder="1" applyAlignment="1">
      <alignment vertical="top"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153"/>
  <sheetViews>
    <sheetView tabSelected="1" topLeftCell="A139" zoomScale="90" zoomScaleNormal="90" workbookViewId="0">
      <selection activeCell="B94" sqref="B94"/>
    </sheetView>
  </sheetViews>
  <sheetFormatPr defaultColWidth="9.140625" defaultRowHeight="12.75" x14ac:dyDescent="0.2"/>
  <cols>
    <col min="1" max="1" width="7" style="43" customWidth="1"/>
    <col min="2" max="2" width="138.28515625" style="2" customWidth="1"/>
    <col min="3" max="3" width="13.7109375" style="1" customWidth="1"/>
    <col min="4" max="4" width="7.5703125" style="2" customWidth="1"/>
    <col min="5" max="7" width="7" style="2" customWidth="1"/>
    <col min="8" max="16384" width="9.140625" style="2"/>
  </cols>
  <sheetData>
    <row r="2" spans="2:3" x14ac:dyDescent="0.2">
      <c r="B2" s="48" t="s">
        <v>11</v>
      </c>
    </row>
    <row r="3" spans="2:3" ht="20.25" customHeight="1" x14ac:dyDescent="0.2">
      <c r="B3" s="49" t="s">
        <v>45</v>
      </c>
    </row>
    <row r="4" spans="2:3" ht="25.5" x14ac:dyDescent="0.2">
      <c r="B4" s="49" t="s">
        <v>40</v>
      </c>
    </row>
    <row r="5" spans="2:3" ht="19.149999999999999" customHeight="1" x14ac:dyDescent="0.2">
      <c r="B5" s="49" t="s">
        <v>48</v>
      </c>
    </row>
    <row r="6" spans="2:3" ht="19.149999999999999" customHeight="1" x14ac:dyDescent="0.2">
      <c r="B6" s="49" t="s">
        <v>126</v>
      </c>
    </row>
    <row r="7" spans="2:3" x14ac:dyDescent="0.2">
      <c r="B7" s="47" t="s">
        <v>9</v>
      </c>
    </row>
    <row r="8" spans="2:3" x14ac:dyDescent="0.2">
      <c r="B8" s="47" t="s">
        <v>10</v>
      </c>
    </row>
    <row r="9" spans="2:3" x14ac:dyDescent="0.2">
      <c r="B9" s="81"/>
    </row>
    <row r="10" spans="2:3" x14ac:dyDescent="0.2">
      <c r="B10" s="82" t="s">
        <v>125</v>
      </c>
      <c r="C10" s="3"/>
    </row>
    <row r="11" spans="2:3" ht="82.9" customHeight="1" x14ac:dyDescent="0.2">
      <c r="B11" s="83" t="s">
        <v>66</v>
      </c>
      <c r="C11" s="4"/>
    </row>
    <row r="12" spans="2:3" ht="21.6" customHeight="1" x14ac:dyDescent="0.2">
      <c r="B12" s="84" t="s">
        <v>127</v>
      </c>
      <c r="C12" s="5"/>
    </row>
    <row r="13" spans="2:3" ht="21.6" customHeight="1" x14ac:dyDescent="0.2">
      <c r="B13" s="6"/>
      <c r="C13" s="5"/>
    </row>
    <row r="14" spans="2:3" ht="21.6" customHeight="1" x14ac:dyDescent="0.2">
      <c r="B14" s="50" t="s">
        <v>52</v>
      </c>
      <c r="C14" s="7" t="s">
        <v>62</v>
      </c>
    </row>
    <row r="15" spans="2:3" ht="40.9" customHeight="1" x14ac:dyDescent="0.2">
      <c r="B15" s="51" t="s">
        <v>53</v>
      </c>
      <c r="C15" s="7"/>
    </row>
    <row r="16" spans="2:3" ht="45.6" customHeight="1" x14ac:dyDescent="0.2">
      <c r="B16" s="51" t="s">
        <v>54</v>
      </c>
      <c r="C16" s="7"/>
    </row>
    <row r="17" spans="1:6" ht="21.6" customHeight="1" x14ac:dyDescent="0.2">
      <c r="B17" s="6"/>
      <c r="C17" s="5"/>
    </row>
    <row r="18" spans="1:6" ht="48.75" customHeight="1" thickBot="1" x14ac:dyDescent="0.25"/>
    <row r="19" spans="1:6" ht="30.75" customHeight="1" thickBot="1" x14ac:dyDescent="0.25">
      <c r="A19" s="108" t="s">
        <v>8</v>
      </c>
      <c r="B19" s="109"/>
      <c r="C19" s="109"/>
      <c r="D19" s="8"/>
      <c r="E19" s="8"/>
      <c r="F19" s="8"/>
    </row>
    <row r="20" spans="1:6" ht="50.25" customHeight="1" thickBot="1" x14ac:dyDescent="0.25">
      <c r="A20" s="42" t="s">
        <v>0</v>
      </c>
      <c r="B20" s="9" t="s">
        <v>1</v>
      </c>
      <c r="C20" s="85" t="s">
        <v>2</v>
      </c>
      <c r="D20" s="8"/>
      <c r="E20" s="8"/>
      <c r="F20" s="8"/>
    </row>
    <row r="21" spans="1:6" ht="16.5" customHeight="1" x14ac:dyDescent="0.2">
      <c r="A21" s="118" t="s">
        <v>3</v>
      </c>
      <c r="B21" s="119"/>
      <c r="C21" s="114">
        <f>C23+C116</f>
        <v>100</v>
      </c>
      <c r="D21" s="8"/>
      <c r="E21" s="8"/>
      <c r="F21" s="8"/>
    </row>
    <row r="22" spans="1:6" ht="13.5" thickBot="1" x14ac:dyDescent="0.25">
      <c r="A22" s="120"/>
      <c r="B22" s="121"/>
      <c r="C22" s="115"/>
      <c r="D22" s="8"/>
      <c r="E22" s="8"/>
      <c r="F22" s="8"/>
    </row>
    <row r="23" spans="1:6" ht="26.45" customHeight="1" thickBot="1" x14ac:dyDescent="0.25">
      <c r="A23" s="122" t="s">
        <v>17</v>
      </c>
      <c r="B23" s="123"/>
      <c r="C23" s="86">
        <f>C24+C107</f>
        <v>91</v>
      </c>
      <c r="D23" s="8"/>
      <c r="E23" s="8"/>
      <c r="F23" s="8"/>
    </row>
    <row r="24" spans="1:6" ht="16.5" customHeight="1" x14ac:dyDescent="0.2">
      <c r="A24" s="116">
        <v>1</v>
      </c>
      <c r="B24" s="112" t="s">
        <v>121</v>
      </c>
      <c r="C24" s="110">
        <f>C26+C47+C54+C61+C69+C92+C101+C84+C76</f>
        <v>73</v>
      </c>
      <c r="D24" s="8"/>
      <c r="E24" s="8"/>
      <c r="F24" s="8"/>
    </row>
    <row r="25" spans="1:6" ht="17.25" customHeight="1" x14ac:dyDescent="0.2">
      <c r="A25" s="117"/>
      <c r="B25" s="113"/>
      <c r="C25" s="111"/>
      <c r="D25" s="8"/>
      <c r="E25" s="8"/>
      <c r="F25" s="8"/>
    </row>
    <row r="26" spans="1:6" ht="33" customHeight="1" x14ac:dyDescent="0.2">
      <c r="A26" s="52" t="s">
        <v>34</v>
      </c>
      <c r="B26" s="53" t="s">
        <v>67</v>
      </c>
      <c r="C26" s="55">
        <f>C27</f>
        <v>12</v>
      </c>
      <c r="D26" s="8"/>
      <c r="E26" s="8"/>
      <c r="F26" s="8"/>
    </row>
    <row r="27" spans="1:6" ht="19.149999999999999" customHeight="1" x14ac:dyDescent="0.2">
      <c r="A27" s="124"/>
      <c r="B27" s="10" t="s">
        <v>68</v>
      </c>
      <c r="C27" s="11">
        <v>12</v>
      </c>
      <c r="D27" s="8"/>
      <c r="E27" s="8"/>
      <c r="F27" s="8"/>
    </row>
    <row r="28" spans="1:6" ht="36" customHeight="1" x14ac:dyDescent="0.2">
      <c r="A28" s="125"/>
      <c r="B28" s="10" t="s">
        <v>99</v>
      </c>
      <c r="C28" s="11">
        <v>9</v>
      </c>
      <c r="D28" s="8"/>
      <c r="E28" s="8"/>
      <c r="F28" s="8"/>
    </row>
    <row r="29" spans="1:6" ht="39" customHeight="1" x14ac:dyDescent="0.2">
      <c r="A29" s="125"/>
      <c r="B29" s="10" t="s">
        <v>100</v>
      </c>
      <c r="C29" s="11">
        <v>6</v>
      </c>
      <c r="D29" s="8"/>
      <c r="E29" s="8"/>
      <c r="F29" s="8"/>
    </row>
    <row r="30" spans="1:6" ht="30.75" customHeight="1" x14ac:dyDescent="0.2">
      <c r="A30" s="125"/>
      <c r="B30" s="10" t="s">
        <v>101</v>
      </c>
      <c r="C30" s="11">
        <v>3</v>
      </c>
      <c r="D30" s="8"/>
      <c r="E30" s="8"/>
      <c r="F30" s="8"/>
    </row>
    <row r="31" spans="1:6" ht="19.149999999999999" customHeight="1" x14ac:dyDescent="0.2">
      <c r="A31" s="125"/>
      <c r="B31" s="10" t="s">
        <v>102</v>
      </c>
      <c r="C31" s="11">
        <v>0</v>
      </c>
      <c r="D31" s="8"/>
      <c r="E31" s="8"/>
      <c r="F31" s="8"/>
    </row>
    <row r="32" spans="1:6" ht="48.75" customHeight="1" x14ac:dyDescent="0.2">
      <c r="A32" s="125"/>
      <c r="B32" s="13" t="s">
        <v>112</v>
      </c>
      <c r="C32" s="11"/>
      <c r="D32" s="8"/>
      <c r="E32" s="8"/>
      <c r="F32" s="8"/>
    </row>
    <row r="33" spans="1:6" ht="27" customHeight="1" x14ac:dyDescent="0.2">
      <c r="A33" s="125"/>
      <c r="B33" s="13" t="s">
        <v>26</v>
      </c>
      <c r="C33" s="11"/>
      <c r="D33" s="8"/>
      <c r="E33" s="8"/>
      <c r="F33" s="8"/>
    </row>
    <row r="34" spans="1:6" ht="17.25" customHeight="1" x14ac:dyDescent="0.2">
      <c r="A34" s="125"/>
      <c r="B34" s="14" t="s">
        <v>4</v>
      </c>
      <c r="C34" s="11"/>
      <c r="D34" s="8"/>
      <c r="E34" s="8"/>
      <c r="F34" s="8"/>
    </row>
    <row r="35" spans="1:6" ht="17.25" customHeight="1" x14ac:dyDescent="0.2">
      <c r="A35" s="126"/>
      <c r="B35" s="14" t="s">
        <v>5</v>
      </c>
      <c r="C35" s="11"/>
      <c r="D35" s="8"/>
      <c r="E35" s="8"/>
      <c r="F35" s="8"/>
    </row>
    <row r="36" spans="1:6" ht="17.25" customHeight="1" x14ac:dyDescent="0.2">
      <c r="A36" s="15"/>
      <c r="B36" s="14" t="s">
        <v>36</v>
      </c>
      <c r="C36" s="11"/>
      <c r="D36" s="8"/>
      <c r="E36" s="8"/>
      <c r="F36" s="8"/>
    </row>
    <row r="37" spans="1:6" ht="32.25" customHeight="1" x14ac:dyDescent="0.2">
      <c r="A37" s="52" t="s">
        <v>34</v>
      </c>
      <c r="B37" s="53" t="s">
        <v>69</v>
      </c>
      <c r="C37" s="55">
        <f>C38</f>
        <v>12</v>
      </c>
      <c r="D37" s="8"/>
      <c r="E37" s="8"/>
      <c r="F37" s="8"/>
    </row>
    <row r="38" spans="1:6" ht="30.75" customHeight="1" x14ac:dyDescent="0.2">
      <c r="A38" s="124"/>
      <c r="B38" s="10" t="s">
        <v>103</v>
      </c>
      <c r="C38" s="11">
        <v>12</v>
      </c>
      <c r="D38" s="8"/>
      <c r="E38" s="8"/>
      <c r="F38" s="8"/>
    </row>
    <row r="39" spans="1:6" ht="17.25" customHeight="1" x14ac:dyDescent="0.2">
      <c r="A39" s="125"/>
      <c r="B39" s="10" t="s">
        <v>104</v>
      </c>
      <c r="C39" s="11">
        <v>9</v>
      </c>
      <c r="D39" s="8"/>
      <c r="E39" s="8"/>
      <c r="F39" s="8"/>
    </row>
    <row r="40" spans="1:6" ht="17.25" customHeight="1" x14ac:dyDescent="0.2">
      <c r="A40" s="125"/>
      <c r="B40" s="10" t="s">
        <v>105</v>
      </c>
      <c r="C40" s="11">
        <v>6</v>
      </c>
      <c r="D40" s="8"/>
      <c r="E40" s="8"/>
      <c r="F40" s="8"/>
    </row>
    <row r="41" spans="1:6" ht="17.25" customHeight="1" x14ac:dyDescent="0.2">
      <c r="A41" s="125"/>
      <c r="B41" s="10" t="s">
        <v>106</v>
      </c>
      <c r="C41" s="11">
        <v>3</v>
      </c>
      <c r="D41" s="8"/>
      <c r="E41" s="8"/>
      <c r="F41" s="8"/>
    </row>
    <row r="42" spans="1:6" ht="17.25" customHeight="1" x14ac:dyDescent="0.2">
      <c r="A42" s="125"/>
      <c r="B42" s="10" t="s">
        <v>107</v>
      </c>
      <c r="C42" s="11">
        <v>0</v>
      </c>
      <c r="D42" s="8"/>
      <c r="E42" s="8"/>
      <c r="F42" s="8"/>
    </row>
    <row r="43" spans="1:6" ht="48.75" customHeight="1" x14ac:dyDescent="0.2">
      <c r="A43" s="125"/>
      <c r="B43" s="78" t="s">
        <v>113</v>
      </c>
      <c r="C43" s="11"/>
      <c r="D43" s="8"/>
      <c r="E43" s="8"/>
      <c r="F43" s="8"/>
    </row>
    <row r="44" spans="1:6" ht="17.25" customHeight="1" x14ac:dyDescent="0.2">
      <c r="A44" s="125"/>
      <c r="B44" s="13" t="s">
        <v>26</v>
      </c>
      <c r="C44" s="11"/>
      <c r="D44" s="8"/>
      <c r="E44" s="8"/>
      <c r="F44" s="8"/>
    </row>
    <row r="45" spans="1:6" ht="17.25" customHeight="1" x14ac:dyDescent="0.2">
      <c r="A45" s="125"/>
      <c r="B45" s="14" t="s">
        <v>4</v>
      </c>
      <c r="C45" s="11"/>
      <c r="D45" s="8"/>
      <c r="E45" s="8"/>
      <c r="F45" s="8"/>
    </row>
    <row r="46" spans="1:6" ht="17.25" customHeight="1" x14ac:dyDescent="0.2">
      <c r="A46" s="126"/>
      <c r="B46" s="14" t="s">
        <v>5</v>
      </c>
      <c r="C46" s="11"/>
      <c r="D46" s="8"/>
      <c r="E46" s="8"/>
      <c r="F46" s="8"/>
    </row>
    <row r="47" spans="1:6" ht="17.25" customHeight="1" x14ac:dyDescent="0.2">
      <c r="A47" s="52" t="s">
        <v>12</v>
      </c>
      <c r="B47" s="56" t="s">
        <v>108</v>
      </c>
      <c r="C47" s="55">
        <f>C48</f>
        <v>6</v>
      </c>
      <c r="D47" s="8"/>
      <c r="E47" s="8"/>
      <c r="F47" s="8"/>
    </row>
    <row r="48" spans="1:6" ht="19.899999999999999" customHeight="1" x14ac:dyDescent="0.2">
      <c r="A48" s="124"/>
      <c r="B48" s="16" t="s">
        <v>109</v>
      </c>
      <c r="C48" s="20">
        <v>6</v>
      </c>
      <c r="D48" s="8"/>
      <c r="E48" s="8"/>
      <c r="F48" s="8"/>
    </row>
    <row r="49" spans="1:6" ht="19.899999999999999" customHeight="1" x14ac:dyDescent="0.2">
      <c r="A49" s="125"/>
      <c r="B49" s="10" t="s">
        <v>110</v>
      </c>
      <c r="C49" s="20">
        <v>3</v>
      </c>
      <c r="D49" s="8"/>
      <c r="E49" s="8"/>
      <c r="F49" s="8"/>
    </row>
    <row r="50" spans="1:6" ht="20.45" customHeight="1" x14ac:dyDescent="0.2">
      <c r="A50" s="125"/>
      <c r="B50" s="10" t="s">
        <v>111</v>
      </c>
      <c r="C50" s="20">
        <v>0</v>
      </c>
      <c r="D50" s="8"/>
      <c r="E50" s="8"/>
      <c r="F50" s="8"/>
    </row>
    <row r="51" spans="1:6" ht="24.75" customHeight="1" x14ac:dyDescent="0.2">
      <c r="A51" s="125"/>
      <c r="B51" s="73" t="s">
        <v>96</v>
      </c>
      <c r="C51" s="11"/>
      <c r="D51" s="8"/>
      <c r="E51" s="8"/>
      <c r="F51" s="8"/>
    </row>
    <row r="52" spans="1:6" ht="17.25" customHeight="1" x14ac:dyDescent="0.2">
      <c r="A52" s="125"/>
      <c r="B52" s="14" t="s">
        <v>4</v>
      </c>
      <c r="C52" s="11"/>
      <c r="D52" s="8"/>
      <c r="E52" s="8"/>
      <c r="F52" s="8"/>
    </row>
    <row r="53" spans="1:6" ht="17.25" customHeight="1" x14ac:dyDescent="0.2">
      <c r="A53" s="126"/>
      <c r="B53" s="14" t="s">
        <v>5</v>
      </c>
      <c r="C53" s="11"/>
      <c r="D53" s="8"/>
      <c r="E53" s="8"/>
      <c r="F53" s="8"/>
    </row>
    <row r="54" spans="1:6" ht="17.25" customHeight="1" x14ac:dyDescent="0.2">
      <c r="A54" s="52" t="s">
        <v>13</v>
      </c>
      <c r="B54" s="87" t="s">
        <v>44</v>
      </c>
      <c r="C54" s="55">
        <f>C56+C57+C55</f>
        <v>7</v>
      </c>
      <c r="D54" s="8"/>
      <c r="E54" s="8"/>
      <c r="F54" s="8"/>
    </row>
    <row r="55" spans="1:6" ht="17.25" customHeight="1" x14ac:dyDescent="0.2">
      <c r="A55" s="26"/>
      <c r="B55" s="17" t="s">
        <v>59</v>
      </c>
      <c r="C55" s="11">
        <v>3</v>
      </c>
      <c r="D55" s="8"/>
      <c r="E55" s="8"/>
      <c r="F55" s="8"/>
    </row>
    <row r="56" spans="1:6" ht="48" customHeight="1" x14ac:dyDescent="0.2">
      <c r="A56" s="124"/>
      <c r="B56" s="18" t="s">
        <v>60</v>
      </c>
      <c r="C56" s="11">
        <v>2</v>
      </c>
      <c r="D56" s="8"/>
      <c r="E56" s="8"/>
      <c r="F56" s="8"/>
    </row>
    <row r="57" spans="1:6" ht="36" customHeight="1" x14ac:dyDescent="0.2">
      <c r="A57" s="125"/>
      <c r="B57" s="18" t="s">
        <v>61</v>
      </c>
      <c r="C57" s="11">
        <v>2</v>
      </c>
      <c r="D57" s="8"/>
      <c r="E57" s="8"/>
      <c r="F57" s="8"/>
    </row>
    <row r="58" spans="1:6" ht="17.25" customHeight="1" x14ac:dyDescent="0.2">
      <c r="A58" s="125"/>
      <c r="B58" s="14" t="s">
        <v>70</v>
      </c>
      <c r="C58" s="11"/>
      <c r="D58" s="8"/>
      <c r="E58" s="8"/>
      <c r="F58" s="8"/>
    </row>
    <row r="59" spans="1:6" ht="17.25" customHeight="1" x14ac:dyDescent="0.2">
      <c r="A59" s="125"/>
      <c r="B59" s="17" t="s">
        <v>4</v>
      </c>
      <c r="C59" s="11"/>
      <c r="D59" s="8"/>
      <c r="E59" s="8"/>
      <c r="F59" s="8"/>
    </row>
    <row r="60" spans="1:6" ht="17.25" customHeight="1" x14ac:dyDescent="0.2">
      <c r="A60" s="126"/>
      <c r="B60" s="17" t="s">
        <v>5</v>
      </c>
      <c r="C60" s="11"/>
      <c r="D60" s="8"/>
      <c r="E60" s="8"/>
      <c r="F60" s="8"/>
    </row>
    <row r="61" spans="1:6" ht="17.25" customHeight="1" x14ac:dyDescent="0.2">
      <c r="A61" s="52" t="s">
        <v>14</v>
      </c>
      <c r="B61" s="56" t="s">
        <v>38</v>
      </c>
      <c r="C61" s="55">
        <f>C62</f>
        <v>10</v>
      </c>
      <c r="D61" s="8"/>
      <c r="E61" s="8"/>
      <c r="F61" s="8"/>
    </row>
    <row r="62" spans="1:6" ht="17.25" customHeight="1" x14ac:dyDescent="0.2">
      <c r="A62" s="124"/>
      <c r="B62" s="17" t="s">
        <v>39</v>
      </c>
      <c r="C62" s="11">
        <v>10</v>
      </c>
      <c r="D62" s="8"/>
      <c r="E62" s="8"/>
      <c r="F62" s="8"/>
    </row>
    <row r="63" spans="1:6" ht="17.25" customHeight="1" x14ac:dyDescent="0.2">
      <c r="A63" s="125"/>
      <c r="B63" s="17" t="s">
        <v>35</v>
      </c>
      <c r="C63" s="11">
        <v>5</v>
      </c>
      <c r="D63" s="8"/>
      <c r="E63" s="8"/>
      <c r="F63" s="8"/>
    </row>
    <row r="64" spans="1:6" ht="17.25" customHeight="1" x14ac:dyDescent="0.2">
      <c r="A64" s="125"/>
      <c r="B64" s="29" t="s">
        <v>71</v>
      </c>
      <c r="C64" s="74">
        <v>0</v>
      </c>
      <c r="D64" s="8"/>
      <c r="E64" s="8"/>
      <c r="F64" s="8"/>
    </row>
    <row r="65" spans="1:6" ht="17.25" customHeight="1" x14ac:dyDescent="0.2">
      <c r="A65" s="125"/>
      <c r="B65" s="79" t="s">
        <v>115</v>
      </c>
      <c r="C65" s="74"/>
      <c r="D65" s="8"/>
      <c r="E65" s="8"/>
      <c r="F65" s="8"/>
    </row>
    <row r="66" spans="1:6" ht="17.25" customHeight="1" x14ac:dyDescent="0.2">
      <c r="A66" s="125"/>
      <c r="B66" s="128" t="s">
        <v>72</v>
      </c>
      <c r="C66" s="129"/>
      <c r="D66" s="8"/>
      <c r="E66" s="8"/>
      <c r="F66" s="8"/>
    </row>
    <row r="67" spans="1:6" ht="17.25" customHeight="1" x14ac:dyDescent="0.2">
      <c r="A67" s="125"/>
      <c r="B67" s="17" t="s">
        <v>4</v>
      </c>
      <c r="C67" s="11"/>
      <c r="D67" s="8"/>
      <c r="E67" s="8"/>
      <c r="F67" s="8"/>
    </row>
    <row r="68" spans="1:6" ht="17.25" customHeight="1" thickBot="1" x14ac:dyDescent="0.25">
      <c r="A68" s="126"/>
      <c r="B68" s="17" t="s">
        <v>5</v>
      </c>
      <c r="C68" s="11"/>
      <c r="D68" s="8"/>
      <c r="E68" s="8"/>
      <c r="F68" s="8"/>
    </row>
    <row r="69" spans="1:6" ht="17.25" customHeight="1" thickBot="1" x14ac:dyDescent="0.25">
      <c r="A69" s="58" t="s">
        <v>24</v>
      </c>
      <c r="B69" s="88" t="s">
        <v>37</v>
      </c>
      <c r="C69" s="59">
        <f>C70</f>
        <v>6</v>
      </c>
      <c r="D69" s="8"/>
      <c r="E69" s="8"/>
      <c r="F69" s="8"/>
    </row>
    <row r="70" spans="1:6" ht="17.25" customHeight="1" x14ac:dyDescent="0.2">
      <c r="A70" s="124"/>
      <c r="B70" s="16" t="s">
        <v>73</v>
      </c>
      <c r="C70" s="11">
        <v>6</v>
      </c>
      <c r="D70" s="8"/>
      <c r="E70" s="8"/>
      <c r="F70" s="8"/>
    </row>
    <row r="71" spans="1:6" ht="17.25" customHeight="1" x14ac:dyDescent="0.2">
      <c r="A71" s="125"/>
      <c r="B71" s="10" t="s">
        <v>74</v>
      </c>
      <c r="C71" s="11">
        <v>2</v>
      </c>
      <c r="D71" s="8"/>
      <c r="E71" s="8"/>
      <c r="F71" s="8"/>
    </row>
    <row r="72" spans="1:6" ht="17.25" customHeight="1" x14ac:dyDescent="0.2">
      <c r="A72" s="125"/>
      <c r="B72" s="10" t="s">
        <v>75</v>
      </c>
      <c r="C72" s="11">
        <v>0</v>
      </c>
      <c r="D72" s="8"/>
      <c r="E72" s="8"/>
      <c r="F72" s="8"/>
    </row>
    <row r="73" spans="1:6" ht="17.25" customHeight="1" x14ac:dyDescent="0.2">
      <c r="A73" s="125"/>
      <c r="B73" s="75" t="s">
        <v>76</v>
      </c>
      <c r="C73" s="11"/>
      <c r="D73" s="8"/>
      <c r="E73" s="8"/>
      <c r="F73" s="8"/>
    </row>
    <row r="74" spans="1:6" ht="12" customHeight="1" x14ac:dyDescent="0.2">
      <c r="A74" s="125"/>
      <c r="B74" s="17" t="s">
        <v>4</v>
      </c>
      <c r="C74" s="11"/>
      <c r="D74" s="8"/>
      <c r="E74" s="8"/>
      <c r="F74" s="8"/>
    </row>
    <row r="75" spans="1:6" ht="17.25" customHeight="1" x14ac:dyDescent="0.2">
      <c r="A75" s="126"/>
      <c r="B75" s="17" t="s">
        <v>5</v>
      </c>
      <c r="C75" s="11"/>
      <c r="D75" s="8"/>
      <c r="E75" s="8"/>
      <c r="F75" s="8"/>
    </row>
    <row r="76" spans="1:6" ht="17.25" customHeight="1" x14ac:dyDescent="0.2">
      <c r="A76" s="52" t="s">
        <v>25</v>
      </c>
      <c r="B76" s="87" t="s">
        <v>51</v>
      </c>
      <c r="C76" s="55">
        <f>C77</f>
        <v>8</v>
      </c>
      <c r="D76" s="8"/>
      <c r="E76" s="8"/>
      <c r="F76" s="8"/>
    </row>
    <row r="77" spans="1:6" ht="17.25" customHeight="1" x14ac:dyDescent="0.2">
      <c r="A77" s="124"/>
      <c r="B77" s="19" t="s">
        <v>49</v>
      </c>
      <c r="C77" s="20">
        <v>8</v>
      </c>
      <c r="D77" s="8"/>
      <c r="E77" s="8"/>
      <c r="F77" s="8"/>
    </row>
    <row r="78" spans="1:6" ht="20.25" customHeight="1" x14ac:dyDescent="0.2">
      <c r="A78" s="125"/>
      <c r="B78" s="19" t="s">
        <v>50</v>
      </c>
      <c r="C78" s="20">
        <v>4</v>
      </c>
      <c r="D78" s="8"/>
      <c r="E78" s="8"/>
      <c r="F78" s="8"/>
    </row>
    <row r="79" spans="1:6" ht="22.5" customHeight="1" x14ac:dyDescent="0.2">
      <c r="A79" s="125"/>
      <c r="B79" s="19" t="s">
        <v>116</v>
      </c>
      <c r="C79" s="20">
        <v>2</v>
      </c>
      <c r="D79" s="8"/>
      <c r="E79" s="8"/>
      <c r="F79" s="8"/>
    </row>
    <row r="80" spans="1:6" ht="22.5" customHeight="1" x14ac:dyDescent="0.2">
      <c r="A80" s="125"/>
      <c r="B80" s="19" t="s">
        <v>77</v>
      </c>
      <c r="C80" s="20">
        <v>0</v>
      </c>
      <c r="D80" s="8"/>
      <c r="E80" s="8"/>
      <c r="F80" s="8"/>
    </row>
    <row r="81" spans="1:6" ht="17.25" customHeight="1" x14ac:dyDescent="0.2">
      <c r="A81" s="125"/>
      <c r="B81" s="21" t="s">
        <v>26</v>
      </c>
      <c r="C81" s="20"/>
      <c r="D81" s="8"/>
      <c r="E81" s="8"/>
      <c r="F81" s="8"/>
    </row>
    <row r="82" spans="1:6" ht="17.25" customHeight="1" x14ac:dyDescent="0.2">
      <c r="A82" s="125"/>
      <c r="B82" s="14" t="s">
        <v>4</v>
      </c>
      <c r="C82" s="11"/>
      <c r="D82" s="8"/>
      <c r="E82" s="8"/>
      <c r="F82" s="8"/>
    </row>
    <row r="83" spans="1:6" ht="17.25" customHeight="1" x14ac:dyDescent="0.2">
      <c r="A83" s="126"/>
      <c r="B83" s="14" t="s">
        <v>5</v>
      </c>
      <c r="C83" s="12"/>
      <c r="D83" s="8"/>
      <c r="E83" s="8"/>
      <c r="F83" s="8"/>
    </row>
    <row r="84" spans="1:6" ht="36.75" customHeight="1" x14ac:dyDescent="0.2">
      <c r="A84" s="52" t="s">
        <v>29</v>
      </c>
      <c r="B84" s="87" t="s">
        <v>43</v>
      </c>
      <c r="C84" s="55">
        <f>C85</f>
        <v>10</v>
      </c>
      <c r="D84" s="8"/>
      <c r="E84" s="8"/>
      <c r="F84" s="8"/>
    </row>
    <row r="85" spans="1:6" ht="17.25" customHeight="1" x14ac:dyDescent="0.2">
      <c r="A85" s="124"/>
      <c r="B85" s="22" t="s">
        <v>46</v>
      </c>
      <c r="C85" s="23">
        <v>10</v>
      </c>
      <c r="D85" s="8"/>
      <c r="E85" s="8"/>
      <c r="F85" s="8"/>
    </row>
    <row r="86" spans="1:6" ht="17.25" customHeight="1" x14ac:dyDescent="0.2">
      <c r="A86" s="125"/>
      <c r="B86" s="22" t="s">
        <v>120</v>
      </c>
      <c r="C86" s="23">
        <v>4</v>
      </c>
      <c r="D86" s="8"/>
      <c r="E86" s="8"/>
      <c r="F86" s="8"/>
    </row>
    <row r="87" spans="1:6" ht="11.25" customHeight="1" x14ac:dyDescent="0.2">
      <c r="A87" s="125"/>
      <c r="B87" s="22" t="s">
        <v>124</v>
      </c>
      <c r="C87" s="23">
        <v>0</v>
      </c>
      <c r="D87" s="8"/>
      <c r="E87" s="8"/>
      <c r="F87" s="8"/>
    </row>
    <row r="88" spans="1:6" ht="57.75" customHeight="1" x14ac:dyDescent="0.2">
      <c r="A88" s="125"/>
      <c r="B88" s="24" t="s">
        <v>119</v>
      </c>
      <c r="C88" s="25"/>
      <c r="D88" s="8"/>
      <c r="E88" s="8"/>
      <c r="F88" s="8"/>
    </row>
    <row r="89" spans="1:6" ht="17.25" customHeight="1" x14ac:dyDescent="0.2">
      <c r="A89" s="125"/>
      <c r="B89" s="127" t="s">
        <v>41</v>
      </c>
      <c r="C89" s="127"/>
      <c r="D89" s="8"/>
      <c r="E89" s="8"/>
      <c r="F89" s="8"/>
    </row>
    <row r="90" spans="1:6" ht="17.25" customHeight="1" x14ac:dyDescent="0.2">
      <c r="A90" s="125"/>
      <c r="B90" s="24" t="s">
        <v>4</v>
      </c>
      <c r="C90" s="25"/>
      <c r="D90" s="8"/>
      <c r="E90" s="8"/>
      <c r="F90" s="8"/>
    </row>
    <row r="91" spans="1:6" ht="17.25" customHeight="1" x14ac:dyDescent="0.2">
      <c r="A91" s="125"/>
      <c r="B91" s="24" t="s">
        <v>5</v>
      </c>
      <c r="C91" s="25"/>
      <c r="D91" s="8"/>
      <c r="E91" s="8"/>
      <c r="F91" s="8"/>
    </row>
    <row r="92" spans="1:6" ht="30.75" customHeight="1" x14ac:dyDescent="0.2">
      <c r="A92" s="52" t="s">
        <v>42</v>
      </c>
      <c r="B92" s="87" t="s">
        <v>30</v>
      </c>
      <c r="C92" s="55">
        <f>C93+C94+C95+C96</f>
        <v>10</v>
      </c>
      <c r="D92" s="8"/>
      <c r="E92" s="8"/>
      <c r="F92" s="8"/>
    </row>
    <row r="93" spans="1:6" ht="18.75" customHeight="1" x14ac:dyDescent="0.2">
      <c r="A93" s="89"/>
      <c r="B93" s="17" t="s">
        <v>57</v>
      </c>
      <c r="C93" s="11">
        <v>3</v>
      </c>
      <c r="D93" s="8"/>
      <c r="E93" s="8"/>
      <c r="F93" s="8"/>
    </row>
    <row r="94" spans="1:6" ht="51.75" customHeight="1" x14ac:dyDescent="0.2">
      <c r="A94" s="90"/>
      <c r="B94" s="18" t="s">
        <v>63</v>
      </c>
      <c r="C94" s="11">
        <v>3</v>
      </c>
      <c r="D94" s="8"/>
      <c r="E94" s="8"/>
      <c r="F94" s="8"/>
    </row>
    <row r="95" spans="1:6" ht="31.15" customHeight="1" x14ac:dyDescent="0.2">
      <c r="A95" s="90"/>
      <c r="B95" s="18" t="s">
        <v>122</v>
      </c>
      <c r="C95" s="11">
        <v>2</v>
      </c>
      <c r="D95" s="8"/>
      <c r="E95" s="8"/>
      <c r="F95" s="8"/>
    </row>
    <row r="96" spans="1:6" ht="21.75" customHeight="1" x14ac:dyDescent="0.2">
      <c r="A96" s="90"/>
      <c r="B96" s="18" t="s">
        <v>58</v>
      </c>
      <c r="C96" s="11">
        <v>2</v>
      </c>
      <c r="D96" s="8"/>
      <c r="E96" s="8"/>
      <c r="F96" s="8"/>
    </row>
    <row r="97" spans="1:7" ht="52.5" customHeight="1" x14ac:dyDescent="0.2">
      <c r="A97" s="90"/>
      <c r="B97" s="46" t="s">
        <v>97</v>
      </c>
      <c r="C97" s="11"/>
      <c r="D97" s="8"/>
      <c r="E97" s="8"/>
      <c r="F97" s="8"/>
    </row>
    <row r="98" spans="1:7" ht="24.75" customHeight="1" x14ac:dyDescent="0.2">
      <c r="A98" s="90"/>
      <c r="B98" s="46" t="s">
        <v>98</v>
      </c>
      <c r="C98" s="11"/>
      <c r="D98" s="8"/>
      <c r="E98" s="8"/>
      <c r="F98" s="8"/>
    </row>
    <row r="99" spans="1:7" ht="17.25" customHeight="1" x14ac:dyDescent="0.2">
      <c r="A99" s="90"/>
      <c r="B99" s="14" t="s">
        <v>78</v>
      </c>
      <c r="C99" s="11"/>
      <c r="D99" s="8"/>
      <c r="E99" s="8"/>
      <c r="F99" s="8"/>
    </row>
    <row r="100" spans="1:7" ht="17.25" customHeight="1" x14ac:dyDescent="0.2">
      <c r="A100" s="91"/>
      <c r="B100" s="17" t="s">
        <v>6</v>
      </c>
      <c r="C100" s="11"/>
      <c r="D100" s="8"/>
      <c r="E100" s="8"/>
      <c r="F100" s="8"/>
    </row>
    <row r="101" spans="1:7" ht="26.25" customHeight="1" x14ac:dyDescent="0.2">
      <c r="A101" s="57" t="s">
        <v>47</v>
      </c>
      <c r="B101" s="80" t="s">
        <v>95</v>
      </c>
      <c r="C101" s="54">
        <f>C102+C103</f>
        <v>4</v>
      </c>
      <c r="D101" s="8"/>
      <c r="E101" s="8"/>
      <c r="F101" s="8"/>
    </row>
    <row r="102" spans="1:7" ht="33.75" customHeight="1" x14ac:dyDescent="0.2">
      <c r="A102" s="124"/>
      <c r="B102" s="27" t="s">
        <v>114</v>
      </c>
      <c r="C102" s="11">
        <v>2</v>
      </c>
      <c r="D102" s="8"/>
      <c r="E102" s="8"/>
      <c r="F102" s="8"/>
    </row>
    <row r="103" spans="1:7" ht="22.5" customHeight="1" x14ac:dyDescent="0.2">
      <c r="A103" s="125"/>
      <c r="B103" s="27" t="s">
        <v>79</v>
      </c>
      <c r="C103" s="28">
        <v>2</v>
      </c>
      <c r="D103" s="8"/>
      <c r="E103" s="8"/>
      <c r="F103" s="8"/>
      <c r="G103" s="8"/>
    </row>
    <row r="104" spans="1:7" ht="17.25" customHeight="1" x14ac:dyDescent="0.2">
      <c r="A104" s="125"/>
      <c r="B104" s="41" t="s">
        <v>80</v>
      </c>
      <c r="C104" s="17"/>
      <c r="D104" s="8"/>
      <c r="E104" s="8"/>
      <c r="F104" s="8"/>
      <c r="G104" s="8"/>
    </row>
    <row r="105" spans="1:7" ht="17.25" customHeight="1" x14ac:dyDescent="0.2">
      <c r="A105" s="125"/>
      <c r="B105" s="27" t="s">
        <v>4</v>
      </c>
      <c r="C105" s="17"/>
      <c r="D105" s="8"/>
      <c r="E105" s="8"/>
      <c r="F105" s="8"/>
      <c r="G105" s="8"/>
    </row>
    <row r="106" spans="1:7" ht="17.25" customHeight="1" x14ac:dyDescent="0.2">
      <c r="A106" s="126"/>
      <c r="B106" s="27" t="s">
        <v>5</v>
      </c>
      <c r="C106" s="17"/>
      <c r="D106" s="8"/>
      <c r="E106" s="8"/>
      <c r="F106" s="8"/>
      <c r="G106" s="8"/>
    </row>
    <row r="107" spans="1:7" ht="17.25" customHeight="1" x14ac:dyDescent="0.2">
      <c r="A107" s="60" t="s">
        <v>16</v>
      </c>
      <c r="B107" s="61" t="s">
        <v>15</v>
      </c>
      <c r="C107" s="62">
        <f>C108</f>
        <v>18</v>
      </c>
      <c r="D107" s="8"/>
      <c r="E107" s="8"/>
      <c r="F107" s="8"/>
    </row>
    <row r="108" spans="1:7" ht="17.25" customHeight="1" x14ac:dyDescent="0.2">
      <c r="A108" s="89"/>
      <c r="B108" s="29" t="s">
        <v>55</v>
      </c>
      <c r="C108" s="20">
        <v>18</v>
      </c>
      <c r="D108" s="8"/>
      <c r="E108" s="8"/>
      <c r="F108" s="8"/>
    </row>
    <row r="109" spans="1:7" ht="17.25" customHeight="1" x14ac:dyDescent="0.2">
      <c r="A109" s="90"/>
      <c r="B109" s="29" t="s">
        <v>81</v>
      </c>
      <c r="C109" s="20">
        <v>15</v>
      </c>
      <c r="D109" s="8"/>
      <c r="E109" s="8"/>
      <c r="F109" s="8"/>
    </row>
    <row r="110" spans="1:7" ht="17.25" customHeight="1" x14ac:dyDescent="0.2">
      <c r="A110" s="90"/>
      <c r="B110" s="29" t="s">
        <v>82</v>
      </c>
      <c r="C110" s="30">
        <v>10</v>
      </c>
      <c r="D110" s="8"/>
      <c r="E110" s="8"/>
      <c r="F110" s="8"/>
    </row>
    <row r="111" spans="1:7" ht="17.25" customHeight="1" x14ac:dyDescent="0.2">
      <c r="A111" s="90"/>
      <c r="B111" s="29" t="s">
        <v>65</v>
      </c>
      <c r="C111" s="30">
        <v>5</v>
      </c>
      <c r="D111" s="8"/>
      <c r="E111" s="8"/>
      <c r="F111" s="8"/>
    </row>
    <row r="112" spans="1:7" ht="17.25" customHeight="1" x14ac:dyDescent="0.2">
      <c r="A112" s="90"/>
      <c r="B112" s="29" t="s">
        <v>83</v>
      </c>
      <c r="C112" s="30">
        <v>0</v>
      </c>
      <c r="D112" s="8"/>
      <c r="E112" s="8"/>
      <c r="F112" s="8"/>
    </row>
    <row r="113" spans="1:7" ht="17.25" customHeight="1" x14ac:dyDescent="0.2">
      <c r="A113" s="90"/>
      <c r="B113" s="21" t="s">
        <v>26</v>
      </c>
      <c r="C113" s="31"/>
      <c r="D113" s="8"/>
      <c r="E113" s="8"/>
      <c r="F113" s="8"/>
    </row>
    <row r="114" spans="1:7" ht="17.25" customHeight="1" x14ac:dyDescent="0.2">
      <c r="A114" s="90"/>
      <c r="B114" s="102" t="s">
        <v>4</v>
      </c>
      <c r="C114" s="102"/>
      <c r="D114" s="8"/>
      <c r="E114" s="8"/>
      <c r="F114" s="8"/>
    </row>
    <row r="115" spans="1:7" ht="17.25" customHeight="1" x14ac:dyDescent="0.2">
      <c r="A115" s="91"/>
      <c r="B115" s="102" t="s">
        <v>5</v>
      </c>
      <c r="C115" s="102"/>
      <c r="D115" s="8"/>
      <c r="E115" s="8"/>
      <c r="F115" s="8"/>
    </row>
    <row r="116" spans="1:7" ht="17.25" customHeight="1" x14ac:dyDescent="0.2">
      <c r="A116" s="106" t="s">
        <v>84</v>
      </c>
      <c r="B116" s="107"/>
      <c r="C116" s="32">
        <f>C117+C137+C144+C123+C130</f>
        <v>9</v>
      </c>
      <c r="D116" s="8"/>
      <c r="E116" s="8"/>
      <c r="F116" s="8"/>
    </row>
    <row r="117" spans="1:7" ht="17.25" customHeight="1" x14ac:dyDescent="0.2">
      <c r="A117" s="63" t="s">
        <v>32</v>
      </c>
      <c r="B117" s="64" t="s">
        <v>28</v>
      </c>
      <c r="C117" s="62">
        <f>C118</f>
        <v>1</v>
      </c>
      <c r="D117" s="33"/>
      <c r="E117" s="33"/>
      <c r="F117" s="8"/>
    </row>
    <row r="118" spans="1:7" ht="31.9" customHeight="1" x14ac:dyDescent="0.2">
      <c r="A118" s="96"/>
      <c r="B118" s="34" t="s">
        <v>85</v>
      </c>
      <c r="C118" s="20">
        <v>1</v>
      </c>
      <c r="D118" s="33"/>
      <c r="E118" s="33"/>
      <c r="F118" s="8"/>
    </row>
    <row r="119" spans="1:7" ht="31.9" customHeight="1" x14ac:dyDescent="0.2">
      <c r="A119" s="97"/>
      <c r="B119" s="76" t="s">
        <v>86</v>
      </c>
      <c r="C119" s="20">
        <v>0</v>
      </c>
      <c r="D119" s="33"/>
      <c r="E119" s="33"/>
      <c r="F119" s="8"/>
    </row>
    <row r="120" spans="1:7" ht="17.25" customHeight="1" x14ac:dyDescent="0.2">
      <c r="A120" s="97"/>
      <c r="B120" s="95" t="s">
        <v>27</v>
      </c>
      <c r="C120" s="95"/>
      <c r="D120" s="33"/>
      <c r="E120" s="33"/>
      <c r="F120" s="8"/>
    </row>
    <row r="121" spans="1:7" ht="17.25" customHeight="1" x14ac:dyDescent="0.2">
      <c r="A121" s="97"/>
      <c r="B121" s="102" t="s">
        <v>4</v>
      </c>
      <c r="C121" s="102"/>
      <c r="D121" s="33"/>
      <c r="E121" s="33"/>
      <c r="F121" s="8"/>
    </row>
    <row r="122" spans="1:7" ht="17.25" customHeight="1" x14ac:dyDescent="0.2">
      <c r="A122" s="98"/>
      <c r="B122" s="102" t="s">
        <v>5</v>
      </c>
      <c r="C122" s="102"/>
      <c r="D122" s="33"/>
      <c r="E122" s="33"/>
      <c r="F122" s="8"/>
    </row>
    <row r="123" spans="1:7" ht="17.25" customHeight="1" x14ac:dyDescent="0.2">
      <c r="A123" s="60" t="s">
        <v>33</v>
      </c>
      <c r="B123" s="61" t="s">
        <v>7</v>
      </c>
      <c r="C123" s="62">
        <f>C124+C125+C126</f>
        <v>3</v>
      </c>
      <c r="D123" s="33"/>
      <c r="E123" s="33"/>
      <c r="F123" s="8"/>
    </row>
    <row r="124" spans="1:7" ht="52.15" customHeight="1" x14ac:dyDescent="0.2">
      <c r="A124" s="89"/>
      <c r="B124" s="25" t="s">
        <v>64</v>
      </c>
      <c r="C124" s="30">
        <v>1</v>
      </c>
      <c r="D124" s="33"/>
      <c r="E124" s="33"/>
      <c r="F124" s="33"/>
      <c r="G124" s="8"/>
    </row>
    <row r="125" spans="1:7" ht="61.15" customHeight="1" x14ac:dyDescent="0.2">
      <c r="A125" s="90"/>
      <c r="B125" s="25" t="s">
        <v>20</v>
      </c>
      <c r="C125" s="30">
        <v>1</v>
      </c>
      <c r="D125" s="33"/>
      <c r="E125" s="33"/>
      <c r="F125" s="33"/>
      <c r="G125" s="8"/>
    </row>
    <row r="126" spans="1:7" ht="94.15" customHeight="1" x14ac:dyDescent="0.2">
      <c r="A126" s="90"/>
      <c r="B126" s="25" t="s">
        <v>19</v>
      </c>
      <c r="C126" s="30">
        <v>1</v>
      </c>
      <c r="D126" s="33"/>
      <c r="E126" s="33"/>
      <c r="F126" s="33"/>
      <c r="G126" s="8"/>
    </row>
    <row r="127" spans="1:7" ht="94.15" customHeight="1" x14ac:dyDescent="0.2">
      <c r="A127" s="90"/>
      <c r="B127" s="25" t="s">
        <v>117</v>
      </c>
      <c r="C127" s="30"/>
      <c r="D127" s="33"/>
      <c r="E127" s="33"/>
      <c r="F127" s="33"/>
      <c r="G127" s="8"/>
    </row>
    <row r="128" spans="1:7" ht="17.25" customHeight="1" x14ac:dyDescent="0.2">
      <c r="A128" s="90"/>
      <c r="B128" s="102" t="s">
        <v>4</v>
      </c>
      <c r="C128" s="102"/>
      <c r="D128" s="33"/>
      <c r="E128" s="33"/>
      <c r="F128" s="8"/>
    </row>
    <row r="129" spans="1:6" ht="17.25" customHeight="1" x14ac:dyDescent="0.2">
      <c r="A129" s="91"/>
      <c r="B129" s="102" t="s">
        <v>5</v>
      </c>
      <c r="C129" s="102"/>
      <c r="D129" s="33"/>
      <c r="E129" s="33"/>
      <c r="F129" s="8"/>
    </row>
    <row r="130" spans="1:6" ht="17.25" customHeight="1" x14ac:dyDescent="0.2">
      <c r="A130" s="65" t="s">
        <v>18</v>
      </c>
      <c r="B130" s="77" t="s">
        <v>88</v>
      </c>
      <c r="C130" s="66">
        <f>C131+C133</f>
        <v>1</v>
      </c>
      <c r="D130" s="33"/>
      <c r="E130" s="33"/>
      <c r="F130" s="8"/>
    </row>
    <row r="131" spans="1:6" ht="51" customHeight="1" x14ac:dyDescent="0.2">
      <c r="A131" s="89"/>
      <c r="B131" s="34" t="s">
        <v>123</v>
      </c>
      <c r="C131" s="99">
        <v>1</v>
      </c>
      <c r="D131" s="33"/>
      <c r="E131" s="33"/>
      <c r="F131" s="8"/>
    </row>
    <row r="132" spans="1:6" ht="24" customHeight="1" x14ac:dyDescent="0.2">
      <c r="A132" s="90"/>
      <c r="B132" s="34" t="s">
        <v>89</v>
      </c>
      <c r="C132" s="100"/>
      <c r="D132" s="33"/>
      <c r="E132" s="33"/>
      <c r="F132" s="8"/>
    </row>
    <row r="133" spans="1:6" ht="36.6" customHeight="1" x14ac:dyDescent="0.2">
      <c r="A133" s="90"/>
      <c r="B133" s="34" t="s">
        <v>90</v>
      </c>
      <c r="C133" s="101"/>
      <c r="D133" s="33"/>
      <c r="E133" s="33"/>
      <c r="F133" s="8"/>
    </row>
    <row r="134" spans="1:6" ht="36.6" customHeight="1" x14ac:dyDescent="0.2">
      <c r="A134" s="90"/>
      <c r="B134" s="45" t="s">
        <v>91</v>
      </c>
      <c r="C134" s="72"/>
      <c r="D134" s="33"/>
      <c r="E134" s="33"/>
      <c r="F134" s="8"/>
    </row>
    <row r="135" spans="1:6" ht="17.25" customHeight="1" x14ac:dyDescent="0.2">
      <c r="A135" s="90"/>
      <c r="B135" s="102" t="s">
        <v>4</v>
      </c>
      <c r="C135" s="102"/>
      <c r="D135" s="33"/>
      <c r="E135" s="33"/>
      <c r="F135" s="8"/>
    </row>
    <row r="136" spans="1:6" ht="17.25" customHeight="1" x14ac:dyDescent="0.2">
      <c r="A136" s="91"/>
      <c r="B136" s="102" t="s">
        <v>5</v>
      </c>
      <c r="C136" s="102"/>
      <c r="D136" s="33"/>
      <c r="E136" s="33"/>
      <c r="F136" s="8"/>
    </row>
    <row r="137" spans="1:6" ht="17.25" customHeight="1" thickBot="1" x14ac:dyDescent="0.25">
      <c r="A137" s="67">
        <v>6</v>
      </c>
      <c r="B137" s="68" t="s">
        <v>21</v>
      </c>
      <c r="C137" s="69">
        <f>SUM(C138:C140)</f>
        <v>3</v>
      </c>
      <c r="D137" s="8"/>
      <c r="E137" s="8"/>
      <c r="F137" s="8"/>
    </row>
    <row r="138" spans="1:6" ht="69.599999999999994" customHeight="1" x14ac:dyDescent="0.2">
      <c r="A138" s="94"/>
      <c r="B138" s="29" t="s">
        <v>22</v>
      </c>
      <c r="C138" s="35">
        <v>1</v>
      </c>
      <c r="D138" s="8"/>
      <c r="E138" s="8"/>
      <c r="F138" s="8"/>
    </row>
    <row r="139" spans="1:6" ht="69" customHeight="1" x14ac:dyDescent="0.2">
      <c r="A139" s="92"/>
      <c r="B139" s="29" t="s">
        <v>23</v>
      </c>
      <c r="C139" s="35">
        <v>1</v>
      </c>
      <c r="D139" s="8"/>
      <c r="E139" s="8"/>
      <c r="F139" s="8"/>
    </row>
    <row r="140" spans="1:6" ht="19.899999999999999" customHeight="1" x14ac:dyDescent="0.2">
      <c r="A140" s="92"/>
      <c r="B140" s="29" t="s">
        <v>56</v>
      </c>
      <c r="C140" s="35">
        <v>1</v>
      </c>
      <c r="D140" s="8"/>
      <c r="E140" s="8"/>
      <c r="F140" s="8"/>
    </row>
    <row r="141" spans="1:6" ht="19.899999999999999" customHeight="1" x14ac:dyDescent="0.2">
      <c r="A141" s="92"/>
      <c r="B141" s="36" t="s">
        <v>87</v>
      </c>
      <c r="C141" s="35"/>
      <c r="D141" s="8"/>
      <c r="E141" s="8"/>
      <c r="F141" s="8"/>
    </row>
    <row r="142" spans="1:6" ht="21.6" customHeight="1" x14ac:dyDescent="0.2">
      <c r="A142" s="44"/>
      <c r="B142" s="37" t="s">
        <v>4</v>
      </c>
      <c r="C142" s="35"/>
      <c r="D142" s="8"/>
      <c r="E142" s="8"/>
      <c r="F142" s="8"/>
    </row>
    <row r="143" spans="1:6" ht="18.600000000000001" customHeight="1" x14ac:dyDescent="0.2">
      <c r="A143" s="44"/>
      <c r="B143" s="38" t="s">
        <v>5</v>
      </c>
      <c r="C143" s="39"/>
      <c r="D143" s="8"/>
      <c r="E143" s="8"/>
      <c r="F143" s="8"/>
    </row>
    <row r="144" spans="1:6" ht="45" customHeight="1" x14ac:dyDescent="0.2">
      <c r="A144" s="70">
        <v>7</v>
      </c>
      <c r="B144" s="71" t="s">
        <v>31</v>
      </c>
      <c r="C144" s="66">
        <f>C145</f>
        <v>1</v>
      </c>
      <c r="D144" s="8"/>
      <c r="E144" s="8"/>
      <c r="F144" s="8"/>
    </row>
    <row r="145" spans="1:6" ht="24" customHeight="1" x14ac:dyDescent="0.2">
      <c r="A145" s="92"/>
      <c r="B145" s="29" t="s">
        <v>92</v>
      </c>
      <c r="C145" s="103">
        <v>1</v>
      </c>
      <c r="D145" s="8"/>
      <c r="E145" s="8"/>
      <c r="F145" s="8"/>
    </row>
    <row r="146" spans="1:6" ht="24.6" customHeight="1" x14ac:dyDescent="0.2">
      <c r="A146" s="92"/>
      <c r="B146" s="29" t="s">
        <v>93</v>
      </c>
      <c r="C146" s="104"/>
      <c r="D146" s="8"/>
      <c r="E146" s="8"/>
      <c r="F146" s="8"/>
    </row>
    <row r="147" spans="1:6" ht="21.6" customHeight="1" x14ac:dyDescent="0.2">
      <c r="A147" s="92"/>
      <c r="B147" s="29" t="s">
        <v>94</v>
      </c>
      <c r="C147" s="105"/>
      <c r="D147" s="8"/>
      <c r="E147" s="8"/>
      <c r="F147" s="8"/>
    </row>
    <row r="148" spans="1:6" ht="93.75" customHeight="1" x14ac:dyDescent="0.2">
      <c r="A148" s="92"/>
      <c r="B148" s="24" t="s">
        <v>118</v>
      </c>
      <c r="C148" s="23"/>
      <c r="D148" s="8"/>
      <c r="E148" s="8"/>
      <c r="F148" s="8"/>
    </row>
    <row r="149" spans="1:6" ht="18.600000000000001" customHeight="1" x14ac:dyDescent="0.2">
      <c r="A149" s="93"/>
      <c r="B149" s="24" t="s">
        <v>6</v>
      </c>
      <c r="C149" s="23"/>
      <c r="D149" s="8"/>
      <c r="E149" s="8"/>
      <c r="F149" s="8"/>
    </row>
    <row r="153" spans="1:6" x14ac:dyDescent="0.2">
      <c r="C153" s="40"/>
    </row>
  </sheetData>
  <mergeCells count="37">
    <mergeCell ref="A70:A75"/>
    <mergeCell ref="A102:A106"/>
    <mergeCell ref="A77:A83"/>
    <mergeCell ref="A93:A100"/>
    <mergeCell ref="B66:C66"/>
    <mergeCell ref="A19:C19"/>
    <mergeCell ref="B128:C128"/>
    <mergeCell ref="B129:C129"/>
    <mergeCell ref="C24:C25"/>
    <mergeCell ref="B24:B25"/>
    <mergeCell ref="C21:C22"/>
    <mergeCell ref="A24:A25"/>
    <mergeCell ref="A21:B22"/>
    <mergeCell ref="A23:B23"/>
    <mergeCell ref="A27:A35"/>
    <mergeCell ref="A48:A53"/>
    <mergeCell ref="A38:A46"/>
    <mergeCell ref="A85:A91"/>
    <mergeCell ref="B89:C89"/>
    <mergeCell ref="A56:A60"/>
    <mergeCell ref="A62:A68"/>
    <mergeCell ref="A108:A115"/>
    <mergeCell ref="A116:B116"/>
    <mergeCell ref="B121:C121"/>
    <mergeCell ref="B122:C122"/>
    <mergeCell ref="B114:C114"/>
    <mergeCell ref="B115:C115"/>
    <mergeCell ref="A131:A136"/>
    <mergeCell ref="A145:A149"/>
    <mergeCell ref="A138:A141"/>
    <mergeCell ref="B120:C120"/>
    <mergeCell ref="A118:A122"/>
    <mergeCell ref="A124:A129"/>
    <mergeCell ref="C131:C133"/>
    <mergeCell ref="B135:C135"/>
    <mergeCell ref="B136:C136"/>
    <mergeCell ref="C145:C147"/>
  </mergeCells>
  <pageMargins left="0.35433070866141736" right="0.35433070866141736" top="0.39370078740157483" bottom="0.39370078740157483" header="0.51181102362204722" footer="0.51181102362204722"/>
  <pageSetup paperSize="8" scale="8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2023-06-12T08:58:37Z</cp:lastPrinted>
  <dcterms:created xsi:type="dcterms:W3CDTF">2015-07-30T08:46:02Z</dcterms:created>
  <dcterms:modified xsi:type="dcterms:W3CDTF">2025-08-07T16:49:28Z</dcterms:modified>
</cp:coreProperties>
</file>