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Y:\02. PR SE 2021-2027\Ghiduri\Prioritatea 1\1.6 A2 IMM\Ghid 1.6 IMM iunie 2025\"/>
    </mc:Choice>
  </mc:AlternateContent>
  <xr:revisionPtr revIDLastSave="0" documentId="13_ncr:1_{468F8793-19F9-43F4-8D55-09C4EBCC991F}" xr6:coauthVersionLast="47" xr6:coauthVersionMax="47" xr10:uidLastSave="{00000000-0000-0000-0000-000000000000}"/>
  <bookViews>
    <workbookView xWindow="465" yWindow="675" windowWidth="20190" windowHeight="15135" xr2:uid="{00000000-000D-0000-FFFF-FFFF00000000}"/>
  </bookViews>
  <sheets>
    <sheet name="Grilă ETF - CF" sheetId="2" r:id="rId1"/>
  </sheets>
  <calcPr calcId="191029"/>
</workbook>
</file>

<file path=xl/calcChain.xml><?xml version="1.0" encoding="utf-8"?>
<calcChain xmlns="http://schemas.openxmlformats.org/spreadsheetml/2006/main">
  <c r="C88" i="2" l="1"/>
  <c r="C27" i="2"/>
  <c r="C43" i="2" l="1"/>
  <c r="C120" i="2" l="1"/>
  <c r="C165" i="2" l="1"/>
  <c r="C21" i="2" l="1"/>
  <c r="C80" i="2"/>
  <c r="C158" i="2" l="1"/>
  <c r="C147" i="2" l="1"/>
  <c r="C64" i="2"/>
  <c r="C113" i="2"/>
  <c r="C95" i="2" l="1"/>
  <c r="C132" i="2"/>
  <c r="C181" i="2" l="1"/>
  <c r="C174" i="2"/>
  <c r="C140" i="2"/>
  <c r="C131" i="2" s="1"/>
  <c r="C104" i="2"/>
  <c r="C94" i="2" s="1"/>
  <c r="C35" i="2"/>
  <c r="C19" i="2" s="1"/>
  <c r="C18" i="2" l="1"/>
  <c r="C164" i="2"/>
  <c r="C16" i="2" l="1"/>
</calcChain>
</file>

<file path=xl/sharedStrings.xml><?xml version="1.0" encoding="utf-8"?>
<sst xmlns="http://schemas.openxmlformats.org/spreadsheetml/2006/main" count="212" uniqueCount="171">
  <si>
    <t>Nr. crt.</t>
  </si>
  <si>
    <t>CRITERIU/SUBCRITERIU</t>
  </si>
  <si>
    <t>Punctaj maxim</t>
  </si>
  <si>
    <t>TOTAL PUNCTAJ</t>
  </si>
  <si>
    <t>Observaţii evaluator 1:</t>
  </si>
  <si>
    <t>Observaţii evaluator 2:</t>
  </si>
  <si>
    <t>Observaţii evaluator 3:</t>
  </si>
  <si>
    <t>(Financiar)</t>
  </si>
  <si>
    <t>Punctaj evaluator 1</t>
  </si>
  <si>
    <t>Punctaj evaluator 2</t>
  </si>
  <si>
    <t>Medie punctaj</t>
  </si>
  <si>
    <t>Clarificări solicitate şi Răspunsuri:</t>
  </si>
  <si>
    <t>Grila de evaluare tehnică şi financiară a cererii de finanțare</t>
  </si>
  <si>
    <t xml:space="preserve">Titlu proiect </t>
  </si>
  <si>
    <t xml:space="preserve">Cod SMIS </t>
  </si>
  <si>
    <t>Programul Regional Sud-Est 2021-2027</t>
  </si>
  <si>
    <t>1.1</t>
  </si>
  <si>
    <t>1.2</t>
  </si>
  <si>
    <t>1.3</t>
  </si>
  <si>
    <t>1.4</t>
  </si>
  <si>
    <t>SECTIUNEA   I</t>
  </si>
  <si>
    <t>1.5</t>
  </si>
  <si>
    <t>Punctarea subcriteriului se face prin selectarea unei singure optiuni și a punctajului aferent acesteia</t>
  </si>
  <si>
    <t>Punctarea subcriteriului se face prin selectarea unei singure ipoteze și a punctajului aferent acesteia</t>
  </si>
  <si>
    <t>3.</t>
  </si>
  <si>
    <t>5</t>
  </si>
  <si>
    <t>Anexa 6</t>
  </si>
  <si>
    <t>CAPACITATEA FINANCIARĂ A SOLICITANTULUI</t>
  </si>
  <si>
    <t>Rata solvabilităţii generale (Active totale/ Datorii totale) a IMM-ului calculată la nivelul anului de referință (anul anterior depunerii cererii de finantare)</t>
  </si>
  <si>
    <t>Se verifica rata solvabilitatii generale in anul anterior depunerii cererii de finantare (Anul N), care este calculata automat in macheta financiara</t>
  </si>
  <si>
    <t>Rata rentabilităţii financiare – ROE (Rezultat net/Capitaluri proprii)</t>
  </si>
  <si>
    <t>Fluxul net de numerar (sustenabilitate investitie)</t>
  </si>
  <si>
    <t>CALITATEA PLANULUI DE AFACERI</t>
  </si>
  <si>
    <t>Rata internă de rentabilitate a investiției (RIRF/C)</t>
  </si>
  <si>
    <t>2.</t>
  </si>
  <si>
    <t>2.1</t>
  </si>
  <si>
    <t>2.2</t>
  </si>
  <si>
    <t>SUSTENABILITATEA INVESTITIEI</t>
  </si>
  <si>
    <t>3.1</t>
  </si>
  <si>
    <t>3.2</t>
  </si>
  <si>
    <t>4.</t>
  </si>
  <si>
    <t>6</t>
  </si>
  <si>
    <t>7</t>
  </si>
  <si>
    <t>ACTIVITATI DE MARKETING SI INTERNATIONALIZARE</t>
  </si>
  <si>
    <t>BUGETUL PROIECTULUI</t>
  </si>
  <si>
    <r>
      <rPr>
        <b/>
        <sz val="12"/>
        <color theme="1"/>
        <rFont val="Calibri"/>
        <family val="2"/>
        <scheme val="minor"/>
      </rPr>
      <t xml:space="preserve">Atenție! </t>
    </r>
    <r>
      <rPr>
        <sz val="12"/>
        <color theme="1"/>
        <rFont val="Calibri"/>
        <family val="2"/>
        <scheme val="minor"/>
      </rPr>
      <t xml:space="preserve"> În cazul în care un proiect va fi punctat </t>
    </r>
    <r>
      <rPr>
        <b/>
        <sz val="12"/>
        <color theme="1"/>
        <rFont val="Calibri"/>
        <family val="2"/>
        <scheme val="minor"/>
      </rPr>
      <t>cu mai puțin de 50 de puncte (punctaj minim),</t>
    </r>
    <r>
      <rPr>
        <sz val="12"/>
        <color theme="1"/>
        <rFont val="Calibri"/>
        <family val="2"/>
        <scheme val="minor"/>
      </rPr>
      <t xml:space="preserve"> cererea de finanțare va fi respinsă.                                                                                                             </t>
    </r>
  </si>
  <si>
    <t>a. Fluxul de numerar net este pozitiv pe toată durata de analiză a investiţiei</t>
  </si>
  <si>
    <t>Domeniul de activitate (clasa CAEN) în care se realizează investiția</t>
  </si>
  <si>
    <t>Termenul de realizare a indicatorului îl reprezintă sfârșitul anului fiscal următor celui în care s-a finalizat implementarea proiectului, pe baza situațiilor financiare înregistrate la ANAF.  Numărul de noi locuri de muncă, exprimat în numărul mediu de angajați cu echivalentul unei norme întregi (ENI) pe an, create în cadrul activității susținute de proiect.
Noile posturi trebuie ocupate și pot fi cu normă întreagă, cu normă parțială sau recurente sezonier. Posturile vacante nu sunt luate în calcul. În plus, posturile nou create trebuie fie păstrate pentru mai mult de un an de la finalizarea proiectului.
Indicatorul se calculează ca diferență între numărul mediu de angajați cu echivalentul unei norme întregi (ENI) anuale completate înainte de începerea proiectului și la un an după finalizarea proiectului în activitatea sprijinită de proiect.
ENI anual este definit ca raportul dintre orele de lucru efectiv lucrate pe parcursul unui an calendaristic împărțit la numărul total de ore lucrate în mod convențional în aceeași perioadă de către o persoană sau un grup. Prin convenție, o persoană nu poate efectua mai mult de un ENI anual. Numărul de ore lucrate în mod convențional se stabilește pe baza orelor de lucru normate/pontate conform legislației naționale.
O persoană cu normă întreagă va fi identificată cu referire la statutul său de angajat și tipul de contract (normă întreagă sau jumătate).</t>
  </si>
  <si>
    <t>Prioritatea 1 O regiune competitivă prin inovare, digitalizare și întreprinderi dinamice</t>
  </si>
  <si>
    <t>d. &gt;5%</t>
  </si>
  <si>
    <t>a. &lt;=3%</t>
  </si>
  <si>
    <t>2.3</t>
  </si>
  <si>
    <t xml:space="preserve">Contribuția solicitantului la valoarea cheltuielilor eligibile  </t>
  </si>
  <si>
    <t>2.4</t>
  </si>
  <si>
    <t>Raportul dintre cuantumul finanțării nerambursabile solicitate și cifra de afaceri înregistrată în anul fiscal anterior depunerii cererii de finanțare</t>
  </si>
  <si>
    <t>b. Investiția este realizată pe codul CAEN aferent soldului negativ al balanței comerciale, respectiv importurile sunt mai mari decât exporturile, potrivit datelor furnizate de Institutul Național de Statistică (INS) / Banca Naţională a României (BNR)</t>
  </si>
  <si>
    <t>d. Investiția nu are caracter inovativ</t>
  </si>
  <si>
    <t>d. Proiectul nu propune extinderea pe noi piețe</t>
  </si>
  <si>
    <t>Proiectul propune implementarea de (re)certificări ale unui sistem de management și/sau de produs/serviciu, astfel:</t>
  </si>
  <si>
    <t>1.6</t>
  </si>
  <si>
    <t>a. (re)certificări de sisteme de management și de produs/ servicii/ proces</t>
  </si>
  <si>
    <t>b. (re)certificări de produs/serviciu/proces</t>
  </si>
  <si>
    <t>c. (re)certificări de sisteme de management</t>
  </si>
  <si>
    <t>a. Proiectul este bine structurat, coerent și prezintă claritate in atingerea obiectivului. Există corelare între activități, calendarul activităților și planificarea achizițiilor publice.</t>
  </si>
  <si>
    <t>c. Analiza pieței demonstrează existenţa cererii pentru produsele/serviciile oferite, fundamentează previziunile de creștere a activității, identifică principalii competitori, prezentand produsele/serviciile similare pe care acestea le ofera, cota de piata, punctele lor tari şi slabe, avantajele si dezavantajele acestora</t>
  </si>
  <si>
    <t>d. În descrierea produsului/serviciilor/proceselor sunt identificate calităţi/avantaje deosebite ale produsului/serviciului nou sau semnificativ imbunatățite față de cele proprii si faţa de cele ale competitorilor; strategia de marketing este realizabilă (identifică instrumente adecvate şi eficiente) în condiţiile resurselor disponibile</t>
  </si>
  <si>
    <t>e. Sunt identificate riscurile ce pot interveni in implementarea proiectului şi operarea investitiei, iar masurile propuse de reducere/eliminare a acestora sunt fezabile</t>
  </si>
  <si>
    <t>Contribuția proiectului la realizarea OS 1.3. Intensificarea creșterii sustenabile și creșterea competitivității IMM-urilor și crearea de locuri de muncă în cadrul IMM-urilor, inclusiv prin investiții productive (FEDR)</t>
  </si>
  <si>
    <t>Punctajul este cumulativ. In cazul in care proiectul nu raspunde cerintelor de la a/b/c/d/e, se va puncta la 0 (zero) la optiunea respectiva.</t>
  </si>
  <si>
    <t>Obiectiv specific: 1.3. Intensificarea creșterii sustenabile și creșterea competitivității IMM-urilor și crearea de locuri de muncă în cadrul IMM-urilor, inclusiv prin investiții productive (FEDR)</t>
  </si>
  <si>
    <t>Punctarea subcriteriului se face prin selectarea unei singure opțiuni și a punctajului aferent acesteia</t>
  </si>
  <si>
    <t>Actiunea 1.6 Stimularea activităților inovatoare și creșterea competitivității IMM-urilor, Operatiunea A.2 Creșterea competitivității IMM-urilor</t>
  </si>
  <si>
    <t>d. Proiectul nu se încadrează la niciuna din opțiunile a/b/c</t>
  </si>
  <si>
    <t xml:space="preserve">b. &gt;0,50 și &lt;=1,00 </t>
  </si>
  <si>
    <t>a. &lt;= 0,50</t>
  </si>
  <si>
    <t xml:space="preserve">c. &gt;1,00 și &lt;=1,50 </t>
  </si>
  <si>
    <t xml:space="preserve">d. &gt;1,50 și &lt;=2,00 </t>
  </si>
  <si>
    <t xml:space="preserve">e. &gt;2,00 și &lt;=2,50  </t>
  </si>
  <si>
    <t xml:space="preserve">f. &gt;2,50 și &lt;=3,00  </t>
  </si>
  <si>
    <t xml:space="preserve">g. &gt; 3,00 </t>
  </si>
  <si>
    <t>h. 1 loc de muncă</t>
  </si>
  <si>
    <t>a. Domeniul de activitate (clasa CAEN) în care se realizează investiția face parte din domeniile identificate in Strategia Regională de Specializare Inteligentă a Regiunii Sud-Est  (RIS 3) 2021-2027</t>
  </si>
  <si>
    <t xml:space="preserve">b. Proiecțiile veniturilor și cheltuielilor de operare sunt realiste, suficient justificate, susținute pe bază de ipoteze detaliate fundamentate pe date corecte, surse verificabile.
</t>
  </si>
  <si>
    <t>Punctajul este cumulativ. În cazul în care proiectul nu răspunde cerințelor de la a/b, se va puncta la 0 (zero) la opțiunea respectivă.</t>
  </si>
  <si>
    <t>Caracterul inovativ al investiției</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</si>
  <si>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</si>
  <si>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</si>
  <si>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Solicitantul vizează menținerea și dezvoltarea pe noi piețe externe (acesta are activități de export în anul precedent anului depunerii cererii de finanțare)</t>
  </si>
  <si>
    <t>c. Solicitantul vizează extinderea pe piața națională</t>
  </si>
  <si>
    <t xml:space="preserve">Investiția prevede crearea de noi locuri de muncă și menținerea acestei creșteri pe întreaga perioadă de verificare a asigurării caracterului durabil al investiției (3 ani după efectuarea plății finale în cadrul contractului de finanțare sau în termenul prevăzut de normele privind ajutorul de stat, oricare intervine ultima) </t>
  </si>
  <si>
    <t>a. &gt;7 locuri de muncă</t>
  </si>
  <si>
    <t>b. 7 locuri de muncă</t>
  </si>
  <si>
    <t>c. 6 locuri de muncă</t>
  </si>
  <si>
    <t>d. 5 locuri de muncă</t>
  </si>
  <si>
    <t>e. 4 locuri de muncă</t>
  </si>
  <si>
    <t>f. 3 locuri de muncă</t>
  </si>
  <si>
    <t>g. 2 locuri de muncă</t>
  </si>
  <si>
    <t xml:space="preserve">Se verifică rata rentabilităţii financiare in anul anterior depunerii cererii de finantare (Anul N), care este calculata automat in macheta financiara. </t>
  </si>
  <si>
    <t>Se acordă punctaj în situatia în care fluxul de numerar net cumulat al IMM-ului este pozitiv pe intreaga perioada de estimare conform informatiilor din macheta financiară.</t>
  </si>
  <si>
    <t>CONTRIBUȚIA LA TRANZIȚIA VERDE ȘI LA TEMELE ORIZONTALE (suplimentar fata de minimul legislativ)</t>
  </si>
  <si>
    <t>b. Investiția include măsuri de îmbunătătire a calității mediului înconjurător și de creștere a eficienței energetice (utilizarea surselor regenerabile de energie, retehnologizarea / achizitionarea echipamentelor eficiente energetic, minimizarea la sursă a deșeurilor generate etc)</t>
  </si>
  <si>
    <t>e. Proiectul prevede măsuri încadrate în categoria măsurilor suplimentare conform Anexei 9 la ghid, Metodologia privind imunizarea și abordarea DNSH</t>
  </si>
  <si>
    <t xml:space="preserve">b. Proiectul cuprinde activități de marketing </t>
  </si>
  <si>
    <t>SECTIUNEA II (Notarea cu 0 a unui criteriu sau oricărei opțiuni duce la respingerea proiectului)</t>
  </si>
  <si>
    <t>Notarea cu 0 (zero) a oricărei optiuni a- e, va conduce la respingerea proiectului.</t>
  </si>
  <si>
    <t xml:space="preserve">b.Bugetul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  </t>
  </si>
  <si>
    <t>c. Cheltuielile au fost corect încadrate în categoria celor eligibile sau neeligibile, iar pragurile pentru anumite cheltuieli au fost respectate conform Ghidului solicitantului. Bugetul este corelat cu devizul general şi devizele pe obiecte. Există corelare între buget și sursele de finanțare.
Lista de echipamente și/sau lucrări și/sau servicii cu încadrarea acestora pe secțiunea de cheltuieli eligibile /ne-eligibile (dacă este cazul), este corelată cu costurile curpinse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</si>
  <si>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Notarea cu 0 (zero) a oricărei opțiuni a, b sau c, va conduce la respingerea proiectului.</t>
  </si>
  <si>
    <t>RESPECTAREA PRINCIPIILOR ORIZONTALE PRIVIND PROMOVAREA DEZVOLTĂRII DURABILE, A EGALITĂȚII DE ŞANSE, DE GEN, NEDISCRIMINĂRII ȘI ACCESIBILITĂȚII PERSOANELOR CU DISABILITĂȚI  (CONFORMAREA CU PREVEDERILE LEGALE)</t>
  </si>
  <si>
    <t>a.  Proiectul include măsuri privind promovarea dezvoltării durabile</t>
  </si>
  <si>
    <t>b. Proiectul include măsuri privind promovarea egalității de şanse, de gen, nediscriminării și accesibilității persoanelor cu dizabilități</t>
  </si>
  <si>
    <t>c.  Proiectul include măsuri privind respectarea principiului DNSH ("Do not significant harm" - "A nu prejudicia în mod semnificativ")</t>
  </si>
  <si>
    <t>Solicitantul fundamentează și probează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9 din ghid)).  Evaluatorul independent va detalia în grilă analiza pentru fiecare din cele 3 aspecte (a, b si c). Pentru a obține 1 punct la acest criteriu, proiectul trebuie să îndeplinească cumulativ cerințele de la a, b si c. În cazul în care nu se îndeplinesc toate cele 3 cerințe, criteriul se va puncta cu 0 (zero). Notarea cu 0 (zero) la acest criteriu, va conduce la respingerea proiectului.</t>
  </si>
  <si>
    <t>b. &gt;3 % - ≤4%</t>
  </si>
  <si>
    <t xml:space="preserve">c.  &gt;4 % - ≤5% </t>
  </si>
  <si>
    <t xml:space="preserve">b. &gt;6 % - ≤7% </t>
  </si>
  <si>
    <t xml:space="preserve">c.  &gt;5 % - ≤6% </t>
  </si>
  <si>
    <t xml:space="preserve">d. ≤5% </t>
  </si>
  <si>
    <t xml:space="preserve">b. &gt;1 % - ≤1.5% </t>
  </si>
  <si>
    <t>c. &gt;0.5 % - ≤1%</t>
  </si>
  <si>
    <t>b. Fluxul de numerar net prezintă valori negative pe perioada de analiză</t>
  </si>
  <si>
    <t>Punctarea subcriteriului se face prin selectarea unei singure opțiuni și a punctajului aferent acesteia (pentru optiunea a) conform formulei de calcul mai sus mentionate)</t>
  </si>
  <si>
    <t>b.Contribuția minimă pentru ajutorul de minimis, respectiv pentru ajutorul de stat regional</t>
  </si>
  <si>
    <t>A</t>
  </si>
  <si>
    <t>Pentru proiecte care solicită finanțare nerambursabilă mai mică sau egală cu 1.000.000 euro</t>
  </si>
  <si>
    <t>a. ≥ 5 locuri de munca</t>
  </si>
  <si>
    <t xml:space="preserve">b. 4 locuri de muncă </t>
  </si>
  <si>
    <t xml:space="preserve">c. 3 locuri de muncă </t>
  </si>
  <si>
    <t xml:space="preserve">d. 2 locuri de muncă </t>
  </si>
  <si>
    <t xml:space="preserve">e. 1 loc de muncă </t>
  </si>
  <si>
    <t>SAU</t>
  </si>
  <si>
    <t>B</t>
  </si>
  <si>
    <t>Pentru proiecte care solicită finanțare nerambursabilă mai mare de 1.000.000 euro</t>
  </si>
  <si>
    <t>Apel PRSE/1.6/A.2/2025</t>
  </si>
  <si>
    <t>Grilă de evaluare tehnică şi financiară a cererii de finanțare</t>
  </si>
  <si>
    <t xml:space="preserve">a. Prin inovație de produs/serviciu </t>
  </si>
  <si>
    <t>b. Prin inovație de proces</t>
  </si>
  <si>
    <t>c. Prin inovare organizațională</t>
  </si>
  <si>
    <t>Cresterea cifrei de afaceri</t>
  </si>
  <si>
    <t>a. Ca urmare a implementării proiectului se estimeaza o creștere a cifrei de afaceri &gt;=5%</t>
  </si>
  <si>
    <t>b. Ca urmare a implementării proiectului se estimează o creștere a cifrei de afaceri  &gt;=2 % și &lt;5%</t>
  </si>
  <si>
    <t>c. Ca urmare a implementării proiectului se estimează o creștere a cifrei de afaceri  &gt;=0,5 % și &lt;2%*</t>
  </si>
  <si>
    <t>d. Ca urmare a implementării proiectului se estimează o creștere a cifrei de afaceri &lt;0,5% sau menținerea cifrei de afaceri la același nivel cu cea din anul anterior depunerii cererii de finanțare</t>
  </si>
  <si>
    <t>Pentru solicitanții care au avut o rată de creștere a cifrei de afaceri zero sau negativă în anul anterior depunerii proiectului/ solicitanții care au doar un an vechime, subcriteriul este următorul:</t>
  </si>
  <si>
    <t>a. Ca urmare a implementării proiectului se estimeaza o rată de creștere a cifrei de afaceri în anul fiscal după anul finalizării proiectului &gt;=5%</t>
  </si>
  <si>
    <t>b. Ca urmare a implementării proiectului se estimează o rată de creștere a cifrei de afaceri în anul fiscal după anul finalizării proiectului  &gt;=3%</t>
  </si>
  <si>
    <t>c. Ca urmare a implementării proiectului se estimează o rată de creștere a cifrei de afaceri în anul fiscal după anul finalizării proiectului de cel puțin 2%</t>
  </si>
  <si>
    <t>*în cazul în care ca urmare a implementării proiectului nu se prevede cel puțin menținerea cifrei de afaceri la același nivel cu cea din anul anterior depunerii cererii de finanțare, proiectul va fi respins de la finanțare.</t>
  </si>
  <si>
    <t>*în cazul în care ca urmare a implementării proiectului nu se prevede o rată de creștere a cifrei de afaceri în anul fiscal după anul finalizării proiectului de cel puțin 2%, proiectul va fi respins de la finanțare.</t>
  </si>
  <si>
    <t>1.7</t>
  </si>
  <si>
    <t>Proiectul include activități de digitalizare a activității legată de codul CAEN pentru se solicită finanțare</t>
  </si>
  <si>
    <t>a. Proiectul include activități de digitalizare a activității legată de codul CAEN pentru care se solicită finanțare</t>
  </si>
  <si>
    <t>b. Proiectul nu include activități de digitalizare a activității legată de codul CAEN pentru care se solicită finanțare</t>
  </si>
  <si>
    <t>a. &gt;1.5%</t>
  </si>
  <si>
    <t>d. ≤0.5 %</t>
  </si>
  <si>
    <t>a. Pentru ajutorul de stat și ajutorul de minimis
 i) referitor la contribuția solicitantului la ajutorul de minimis - se vor acorda 2 puncte dacă contribuția solicitantului în proiect (peste contribuția minimă la aceasta categorie de ajutor solicitată de ghid) este mai mare sau egală cu 10%; 
ii) referitor la contribuția solicitantului la ajutorul de stat - se vor acorda 4 puncte dacă contribuția solicitantului în proiect (peste contribuția minimă  la această categorie de ajutor solicitată de ghid) este mai mare sau egală cu 10%; 
Se va calcula punctajul ca sumă a punctajului obținut pentru fiecare din cele două categorii de ajutoare</t>
  </si>
  <si>
    <t>ex - contribuția solicitantului la ajutorul de minimis este 15% (10% minim solicitat de ghid + 5% suplimentar), rezulta un punctaj de 1 punct (5 procente contribuție suplimentară reprezintă 50% din 10 procente pentru care s-ar acorda un total de 2 puncte - 50%*2 = 1 punct)
contribuția solicitantului la ajutorul de stat este 32% (25% minim solicitat de ghid + 7% suplimentar), rezultă un punctaj de 2,8 puncte (7 procente contribuție suplimentară reprezintă 70% din 10% pentru care s-ar acorda un total de 4 puncte - 70%*4 = 2,8 puncte)
punctaj total = 1 +2,8 = 3,8 puncte rotunjit la 4. Contributia de minim 25% se aplica tuturor solicitantilor care depun crereri de finantare in cadrul prezentului apel de proiecte.</t>
  </si>
  <si>
    <t xml:space="preserve">O singură achiziție nu poate să contribuie la mai multe subcriterii din această secțiune. Este necesară asocierea fiecărui subcriteriu cu un element de cost al proiectului. Activitățile aferente contribuției la tranziția verde și la temele orizontale (suplimentar față de minimul legislativ) trebuie să fie clar menționate în cererea de finanțare.
</t>
  </si>
  <si>
    <t>Punctajul la litera a se acorda dacă solicitantul nu a înregistrat venituri din export sau venituri din relații comerciale înainte de depunerea cererii de finanțare și își asumă prin proiect pătrunderea pe piețe externe (în afara României) -în corelare cu planul de marketing.
La punctul b se acordă punctaj în situația în care în situațiile financiare ale solicitantului sunt înregistrate venituri din export sau venituri din relații comerciale externe, iar proiectul își propune extinderea pe noi piețe - în corelare cu planul de afaceri. La punctul c se acordă punctaj în situația în care solicitantul își propune extinderea la piața națională.
La încheierea primului an de la finalizarea implementării proiectului, solicitantul de finanțare va demonstra extinderea piețelor de vânzare, a gamei de produse și servicii oferite la nivel național și/sau extern, în afara României, prin încheierea a cel puțin unui contract comercial, în corelare cu codul CAEN eligibil pentru care se solicită finanțare. 
Atenție! Solicitantul trebuie să facă dovada obținerii de venituri ca urmare a încheierii a cel puțin unui contract comercial ca urmare a extinderii piețelor de vânzare, a gamei de produse și servicii oferite la nivel național și/sau extern, în afara României, fie la 1 an de la data finalizării proiectului, fie la maxim 2 ani de la data finalizării proiectului, în caz contrar, solicitantul de finanțare va restitui integral valoarea cheltuielilor efectuate pentru activități de extindere pe noi piețe a gamei de produse și servicii oferite, în cadrul contractului de finanțare. 
Dacă la depunerea cererii de finanțare solicitantul de finanțare și-a asumat pătrunderea/extinderea pe piața externă și/sau extinderea pe piața internă, iar în perioada de durabilitate, din documentele justificative nu rezultă respectarea celor asumate, se vor aplica sancțiuni în conformitate cu prevederile din Contractul de finanțare.</t>
  </si>
  <si>
    <t xml:space="preserve">Se va compara cifra de afaceri pentru anul fiscal după anul finalizării implementării proiectului cu cifra de afaceri  în anul anterior depunerii proiectului și se va stabili procentul de menținere/ creștere a cifrei de afaceri (de ex daca cifra de afaceri în anul anterior depunerii proiectului a fost de 10.000 lei, pentru a obtine 5 puncte trebuie ca cifra de afaceri pentru anul fiscal după anul finalizării implementării proiectului  sa fie de cel putin 10.500 lei, astfel încât (10.500-10.000)/10.000*100=5% ). Cifra de afaceri a intreprinderii cuprinde sumele totale facturate de intreprindere în perioada de referință (un an) și corespunde vânzărilor pe piață de bunuri și servicii furnizate terților. 
În cazul în care a avut o rată de creștere a cifrei de afaceri zero sau negativă în anul anterior depunerii proiectului, trebuie să aibă o rată de creștere a cifrei de afaceri în anul fiscal după anul finalizării proiectului de cel puțin 2% (de ex se va identifica care este cifra de afaceri din anul urmator anului finalizarii implementarii proiectului - ex: anul 2027, se va identifica care este cifra de afaceri din anul finalizarii implementării proiectului - ex 2026 și se calculeaza rata anuala a cifrei de afaceri – CA 2026/CA 2025*100-100, aceasta rata trebuie sa fie cel putin 2%, in caz contrar proiectul nu contribuie la indicatorul RCR 19 si va fi respins.
În cazul în care IMM-ul solicitant are doar un an vechime rata de creștere a cifrei de afaceri pentru anul anterior depunerii cererii de finanțare se va considera = 0%, în acest caz fiind necesara ca rata de creștere a cifrei de afaceri din anul urmator anului finalizarii implementarii proiectului să de cel puțin 2%, in caz contrar proiectul nu contribuie la indicatorul RCR 19 si va fi respins.
</t>
  </si>
  <si>
    <t>a. &gt;7 %</t>
  </si>
  <si>
    <t>Punctarea subcriteriului se face prin selectarea unei singure optiuni și a punctajului aferent acesteia.
(Re)Certificările ale unui sistem de management și/sau de produs/serviciu trebuie să fie clar identificate în cererea de finanțare ca activitate. Cel puțin o parte a costului aferent acestei activități trebuie să fie eligibil.</t>
  </si>
  <si>
    <t>Punctarea subcriteriului se face prin selectarea unei singure opțiuni și a punctajului aferent acesteia.
Nu se va puncta realizarea/ actualizarea de site-uri de promovare și instrumente de vânzare on-line.</t>
  </si>
  <si>
    <r>
      <t xml:space="preserve">a. Investiția include măsuri care vizează economia circulară
</t>
    </r>
    <r>
      <rPr>
        <i/>
        <sz val="12"/>
        <rFont val="Calibri"/>
        <family val="2"/>
        <scheme val="minor"/>
      </rPr>
      <t>Se punctează situațiile în care se demonstrează că prin achizițiile propuse se vor diminua deșeurile generate și se vor reintroduce în procesul de producție/ servicii.</t>
    </r>
  </si>
  <si>
    <r>
      <t xml:space="preserve">c. Soluția propusă promovează principiul "Nature Based Solutions - NBS"
</t>
    </r>
    <r>
      <rPr>
        <i/>
        <sz val="12"/>
        <rFont val="Calibri"/>
        <family val="2"/>
        <scheme val="minor"/>
      </rPr>
      <t>NBS (Nature Based Solutions) -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
Exemple de soluții bazate pe natură:
- Plantarea de acoperișuri pentru a încuraja colectarea precipitațiilor;
- Pereți verzi interiori/ exteriori;
- Utilizarea sistemelor de stocare subterană a apei.
- Reducerea cantității și optimizarea procesului de tratare a reziduurilor industriale și municipale prin biodegradare și bioconversie.
- Utilizarea de suprafețe permeabile pentru a asigura refacerea acviferului, etc.</t>
    </r>
    <r>
      <rPr>
        <sz val="12"/>
        <rFont val="Calibri"/>
        <family val="2"/>
        <scheme val="minor"/>
      </rPr>
      <t xml:space="preserve">
</t>
    </r>
    <r>
      <rPr>
        <i/>
        <sz val="12"/>
        <rFont val="Calibri"/>
        <family val="2"/>
        <scheme val="minor"/>
      </rPr>
      <t>Soluțiile propuse trebuie să fie justificate în legătură cu investiția propusă, să demonstreze un impact real, astfel încât să nu fie considerate a avea caracter artificial, incluse pentru a obține punctaj.</t>
    </r>
  </si>
  <si>
    <r>
      <t xml:space="preserve">d. Proiectul prevede crearea de facilități/ infrastructuri/echipamente pentru accesul și utilizarea persoanelor cu dizabilități, pentru mai multe tipuri de dizabilități 
</t>
    </r>
    <r>
      <rPr>
        <i/>
        <sz val="12"/>
        <rFont val="Calibri"/>
        <family val="2"/>
        <scheme val="minor"/>
      </rPr>
      <t>Se vor puncta proiectele care vor promova cercetarea și dezvoltarea, vor face cunoscută oferta și vor încuraja utilizarea de noi tehnologii, inclusiv tehnologii informatice și de comunicații, dispozitive de suport pentru mobilitate, dispozitive și tehnologii de asistare, adecvate persoanelor cu dizabilități, acordând prioritate tehnologiilor cu prețuri accesibile (art 4, litera g) din Convenția ONU privind drepturile persoanelor cu dizabilități.</t>
    </r>
    <r>
      <rPr>
        <sz val="12"/>
        <rFont val="Calibri"/>
        <family val="2"/>
        <scheme val="minor"/>
      </rPr>
      <t xml:space="preserve">
</t>
    </r>
    <r>
      <rPr>
        <i/>
        <sz val="12"/>
        <rFont val="Calibri"/>
        <family val="2"/>
        <scheme val="minor"/>
      </rPr>
      <t>Referitor la masurile ce vor fi punctate la acest criteriu, solicitantul trebuie sa prezinte o analiza/fundamentare cu privire la justificarea necesitatii achizitionarii unor echipamente specifice pentru persoanele cu dizabilitati/alte echipamente/dotari. Aceasta analiza trebuie sa cuprinda si o modalitate de utilizare efectiva a acestor echipamente de catre solicitant in cadrul activitatilor propuse prin proiect si se va moitoriza in perioada de implementare/sustenabilitate. In cazul in care nu se va considera justificata necesitatea, in procesul de evaluare se va solicita incadrarea in categoria cheltuielilor neeligibile si nu se va puncta la criteriul respectiv.</t>
    </r>
  </si>
  <si>
    <r>
      <t xml:space="preserve">a. Proiectul cuprinde activități de internaționalizare
</t>
    </r>
    <r>
      <rPr>
        <i/>
        <sz val="12"/>
        <rFont val="Calibri"/>
        <family val="2"/>
        <scheme val="minor"/>
      </rPr>
      <t>Se vor prezenta minim 2 oferte pentru fiecare târg menționat de solicitant în cererea de finanțare în cadrul activității de internaționalizare.</t>
    </r>
  </si>
  <si>
    <t>Punctajul este cumulativ. In cazul in care proiectul nu raspunde cerintelor de la a/b, se va puncta la 0 (zero) la optiunea respectiva.
Activitățile de internaționalizare și/sau marketing trebuie să aibă cel puțin o parte din cheltuială eligibilă.</t>
  </si>
  <si>
    <r>
      <t xml:space="preserve">a. Costurile sunt realiste (corect estimate), suficiente şi necesare pentru implementarea proiectului (Costurile pe unitatea de resurse utilizate sunt realiste și justificate de către solicitant prin citarea unor surse independente și verificabile (minim 2 oferte) sau prin rezultatele unei cercetări de piață efectuate de solicitant).
</t>
    </r>
    <r>
      <rPr>
        <i/>
        <sz val="12"/>
        <rFont val="Calibri"/>
        <family val="2"/>
        <scheme val="minor"/>
      </rPr>
      <t>Pentru fiecare cost direct se vor prezenta minim 2 oferte. Ofertele trebuie să fie emise de către furnizori autorizați conform codurilor CAEN ale acestora.</t>
    </r>
  </si>
  <si>
    <t>Punctajul este cumulativ. În cazul în care proiectul nu răspunde cerințelor de la a și/sau b și/sau c, se va puncta la punctul d) cu 0 (zero) puncte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</si>
</sst>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1"/>
      <color rgb="FFFF0000"/>
      <name val="Calibri"/>
      <family val="2"/>
      <charset val="238"/>
      <scheme val="minor"/>
    </font>
    <font>
      <sz val="11"/>
      <color theme="1"/>
      <name val="Calibri"/>
      <family val="2"/>
      <scheme val="minor"/>
    </font>
    <font>
      <i/>
      <sz val="12"/>
      <name val="Calibri"/>
      <family val="2"/>
      <scheme val="minor"/>
    </font>
    <font>
      <b/>
      <sz val="12"/>
      <name val="Calibri"/>
      <family val="2"/>
      <scheme val="minor"/>
    </font>
    <font>
      <b/>
      <sz val="12"/>
      <color theme="1"/>
      <name val="Calibri"/>
      <family val="2"/>
      <scheme val="minor"/>
    </font>
    <font>
      <b/>
      <sz val="12"/>
      <color rgb="FF0000FF"/>
      <name val="Calibri"/>
      <family val="2"/>
      <scheme val="minor"/>
    </font>
    <font>
      <b/>
      <i/>
      <sz val="12"/>
      <name val="Calibri"/>
      <family val="2"/>
      <scheme val="minor"/>
    </font>
    <font>
      <sz val="12"/>
      <name val="Calibri"/>
      <family val="2"/>
      <scheme val="minor"/>
    </font>
    <font>
      <sz val="12"/>
      <color theme="1"/>
      <name val="Calibri"/>
      <family val="2"/>
      <scheme val="minor"/>
    </font>
    <font>
      <b/>
      <sz val="12"/>
      <color rgb="FF0070C0"/>
      <name val="Calibri"/>
      <family val="2"/>
      <scheme val="minor"/>
    </font>
    <font>
      <b/>
      <sz val="12"/>
      <color rgb="FF333333"/>
      <name val="Calibri"/>
      <family val="2"/>
      <scheme val="minor"/>
    </font>
    <font>
      <sz val="12"/>
      <color rgb="FF0000FF"/>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auto="1"/>
      </right>
      <top style="thin">
        <color auto="1"/>
      </top>
      <bottom/>
      <diagonal/>
    </border>
    <border>
      <left/>
      <right/>
      <top style="thin">
        <color auto="1"/>
      </top>
      <bottom style="thin">
        <color auto="1"/>
      </bottom>
      <diagonal/>
    </border>
    <border>
      <left/>
      <right style="thin">
        <color auto="1"/>
      </right>
      <top/>
      <bottom/>
      <diagonal/>
    </border>
  </borders>
  <cellStyleXfs count="3">
    <xf numFmtId="0" fontId="0" fillId="0" borderId="0"/>
    <xf numFmtId="0" fontId="1" fillId="0" borderId="0" applyNumberFormat="0" applyFill="0" applyBorder="0" applyAlignment="0" applyProtection="0"/>
    <xf numFmtId="0" fontId="2" fillId="0" borderId="0"/>
  </cellStyleXfs>
  <cellXfs count="181">
    <xf numFmtId="0" fontId="0" fillId="0" borderId="0" xfId="0"/>
    <xf numFmtId="0" fontId="4" fillId="5" borderId="8" xfId="0" applyFont="1" applyFill="1" applyBorder="1" applyAlignment="1">
      <alignment horizontal="justify" vertical="center" wrapText="1"/>
    </xf>
    <xf numFmtId="0" fontId="4" fillId="5" borderId="8" xfId="0" applyFont="1" applyFill="1" applyBorder="1" applyAlignment="1">
      <alignment horizontal="left" vertical="top" wrapText="1"/>
    </xf>
    <xf numFmtId="1" fontId="4" fillId="5" borderId="8" xfId="0" applyNumberFormat="1" applyFont="1" applyFill="1" applyBorder="1" applyAlignment="1">
      <alignment horizontal="center" vertical="center" wrapText="1"/>
    </xf>
    <xf numFmtId="0" fontId="8" fillId="0" borderId="8" xfId="0" applyFont="1" applyBorder="1" applyAlignment="1">
      <alignment horizontal="left" vertical="top" wrapText="1" indent="1"/>
    </xf>
    <xf numFmtId="1" fontId="8" fillId="4" borderId="8" xfId="0" applyNumberFormat="1" applyFont="1" applyFill="1" applyBorder="1" applyAlignment="1">
      <alignment horizontal="center" vertical="center" wrapText="1"/>
    </xf>
    <xf numFmtId="0" fontId="3" fillId="4" borderId="8" xfId="0" applyFont="1" applyFill="1" applyBorder="1" applyAlignment="1">
      <alignment horizontal="justify" vertical="center" wrapText="1"/>
    </xf>
    <xf numFmtId="0" fontId="8" fillId="0" borderId="8" xfId="0" applyFont="1" applyBorder="1" applyAlignment="1">
      <alignment horizontal="left" vertical="top" wrapText="1"/>
    </xf>
    <xf numFmtId="0" fontId="8" fillId="0" borderId="8" xfId="0" applyFont="1" applyBorder="1" applyAlignment="1">
      <alignment horizontal="center" vertical="center" wrapText="1"/>
    </xf>
    <xf numFmtId="0" fontId="3" fillId="0" borderId="8" xfId="0" applyFont="1" applyBorder="1"/>
    <xf numFmtId="0" fontId="3" fillId="0" borderId="8" xfId="0" applyFont="1" applyBorder="1" applyAlignment="1">
      <alignment horizontal="left" vertical="top" wrapText="1"/>
    </xf>
    <xf numFmtId="0" fontId="8" fillId="0" borderId="8" xfId="0" applyFont="1" applyBorder="1" applyAlignment="1">
      <alignment vertical="center" wrapText="1"/>
    </xf>
    <xf numFmtId="0" fontId="4" fillId="5" borderId="8" xfId="0" applyFont="1" applyFill="1" applyBorder="1" applyAlignment="1">
      <alignment horizontal="center" vertical="center" wrapText="1"/>
    </xf>
    <xf numFmtId="0" fontId="8" fillId="0" borderId="8" xfId="0" applyFont="1" applyBorder="1" applyAlignment="1">
      <alignment horizontal="left" vertical="center" wrapText="1"/>
    </xf>
    <xf numFmtId="0" fontId="8" fillId="4" borderId="8" xfId="0" applyFont="1" applyFill="1" applyBorder="1" applyAlignment="1">
      <alignment horizontal="center" vertical="center" wrapText="1"/>
    </xf>
    <xf numFmtId="0" fontId="4" fillId="5" borderId="8" xfId="0" applyFont="1" applyFill="1" applyBorder="1"/>
    <xf numFmtId="2" fontId="8" fillId="4" borderId="8" xfId="0" applyNumberFormat="1" applyFont="1" applyFill="1" applyBorder="1" applyAlignment="1">
      <alignment wrapText="1"/>
    </xf>
    <xf numFmtId="0" fontId="4" fillId="7" borderId="8" xfId="0" applyFont="1" applyFill="1" applyBorder="1" applyAlignment="1">
      <alignment horizontal="left" vertical="top" wrapText="1"/>
    </xf>
    <xf numFmtId="1" fontId="4" fillId="7" borderId="8" xfId="0" applyNumberFormat="1" applyFont="1" applyFill="1" applyBorder="1" applyAlignment="1">
      <alignment horizontal="center" vertical="center" wrapText="1"/>
    </xf>
    <xf numFmtId="1" fontId="8" fillId="0" borderId="8" xfId="0" applyNumberFormat="1" applyFont="1" applyBorder="1" applyAlignment="1">
      <alignment horizontal="center" vertical="center" wrapText="1"/>
    </xf>
    <xf numFmtId="0" fontId="8" fillId="0" borderId="8" xfId="0" applyFont="1" applyBorder="1" applyAlignment="1">
      <alignment horizontal="center" vertical="center"/>
    </xf>
    <xf numFmtId="2" fontId="8" fillId="4" borderId="8" xfId="0" applyNumberFormat="1" applyFont="1" applyFill="1" applyBorder="1" applyAlignment="1">
      <alignment vertical="center" wrapText="1"/>
    </xf>
    <xf numFmtId="2" fontId="4" fillId="7" borderId="8" xfId="0" applyNumberFormat="1" applyFont="1" applyFill="1" applyBorder="1" applyAlignment="1">
      <alignment horizontal="justify" vertical="center" wrapText="1"/>
    </xf>
    <xf numFmtId="1" fontId="8" fillId="7" borderId="8" xfId="0" applyNumberFormat="1" applyFont="1" applyFill="1" applyBorder="1" applyAlignment="1">
      <alignment vertical="center" wrapText="1"/>
    </xf>
    <xf numFmtId="2" fontId="8" fillId="0" borderId="8" xfId="0" applyNumberFormat="1" applyFont="1" applyBorder="1" applyAlignment="1">
      <alignment horizontal="justify" vertical="center" wrapText="1"/>
    </xf>
    <xf numFmtId="1" fontId="8" fillId="0" borderId="8" xfId="0" applyNumberFormat="1" applyFont="1" applyBorder="1" applyAlignment="1">
      <alignment vertical="center" wrapText="1"/>
    </xf>
    <xf numFmtId="0" fontId="4" fillId="7" borderId="8" xfId="0" applyFont="1" applyFill="1" applyBorder="1" applyAlignment="1">
      <alignment horizontal="justify" vertical="center" wrapText="1"/>
    </xf>
    <xf numFmtId="0" fontId="8" fillId="0" borderId="0" xfId="1" applyFont="1" applyBorder="1" applyAlignment="1">
      <alignment horizontal="center" vertical="center" wrapText="1"/>
    </xf>
    <xf numFmtId="0" fontId="8" fillId="0" borderId="0" xfId="1" applyFont="1" applyBorder="1" applyAlignment="1">
      <alignment vertical="center" wrapText="1"/>
    </xf>
    <xf numFmtId="0" fontId="8" fillId="4" borderId="8" xfId="0" applyFont="1" applyFill="1" applyBorder="1" applyAlignment="1">
      <alignment horizontal="left" vertical="top" wrapText="1"/>
    </xf>
    <xf numFmtId="1" fontId="4" fillId="4" borderId="8" xfId="0" applyNumberFormat="1" applyFont="1" applyFill="1" applyBorder="1" applyAlignment="1">
      <alignment horizontal="center" vertical="center" wrapText="1"/>
    </xf>
    <xf numFmtId="0" fontId="3" fillId="4" borderId="8" xfId="0" applyFont="1" applyFill="1" applyBorder="1" applyAlignment="1">
      <alignment wrapText="1"/>
    </xf>
    <xf numFmtId="0" fontId="8" fillId="4" borderId="0" xfId="0" applyFont="1" applyFill="1" applyAlignment="1">
      <alignment vertical="center" wrapText="1"/>
    </xf>
    <xf numFmtId="1" fontId="4" fillId="4" borderId="27" xfId="0" applyNumberFormat="1" applyFont="1" applyFill="1" applyBorder="1" applyAlignment="1">
      <alignment horizontal="center" vertical="center" wrapText="1"/>
    </xf>
    <xf numFmtId="4" fontId="4" fillId="4" borderId="8" xfId="0" applyNumberFormat="1" applyFont="1" applyFill="1" applyBorder="1" applyAlignment="1">
      <alignment horizontal="center" vertical="center" wrapText="1"/>
    </xf>
    <xf numFmtId="4" fontId="4" fillId="4" borderId="27" xfId="0" applyNumberFormat="1" applyFont="1" applyFill="1" applyBorder="1" applyAlignment="1">
      <alignment horizontal="center" vertical="center" wrapText="1"/>
    </xf>
    <xf numFmtId="1" fontId="4" fillId="6" borderId="8" xfId="0" applyNumberFormat="1" applyFont="1" applyFill="1" applyBorder="1" applyAlignment="1">
      <alignment horizontal="center" vertical="center" wrapText="1"/>
    </xf>
    <xf numFmtId="0" fontId="8" fillId="4" borderId="0" xfId="0" applyFont="1" applyFill="1" applyAlignment="1">
      <alignment horizontal="center" vertical="center" wrapText="1"/>
    </xf>
    <xf numFmtId="1" fontId="4" fillId="4" borderId="0" xfId="0" applyNumberFormat="1" applyFont="1" applyFill="1" applyAlignment="1">
      <alignment horizontal="center" vertical="center" wrapText="1"/>
    </xf>
    <xf numFmtId="4" fontId="4" fillId="4" borderId="0" xfId="0" applyNumberFormat="1" applyFont="1" applyFill="1" applyAlignment="1">
      <alignment horizontal="center" vertical="center" wrapText="1"/>
    </xf>
    <xf numFmtId="0" fontId="8" fillId="4" borderId="15" xfId="0" applyFont="1" applyFill="1" applyBorder="1" applyAlignment="1">
      <alignment vertical="center" wrapText="1"/>
    </xf>
    <xf numFmtId="0" fontId="4" fillId="6" borderId="8" xfId="0" applyFont="1" applyFill="1" applyBorder="1" applyAlignment="1">
      <alignment horizontal="justify" vertical="center" wrapText="1"/>
    </xf>
    <xf numFmtId="0" fontId="4" fillId="6" borderId="8" xfId="0" applyFont="1" applyFill="1" applyBorder="1" applyAlignment="1">
      <alignment horizontal="left" vertical="center" wrapText="1"/>
    </xf>
    <xf numFmtId="0" fontId="4" fillId="6" borderId="8" xfId="0" applyFont="1" applyFill="1" applyBorder="1"/>
    <xf numFmtId="0" fontId="9" fillId="0" borderId="0" xfId="0" applyFont="1"/>
    <xf numFmtId="0" fontId="5" fillId="2" borderId="8" xfId="0" applyFont="1" applyFill="1" applyBorder="1" applyAlignment="1">
      <alignment horizontal="justify" vertical="center"/>
    </xf>
    <xf numFmtId="0" fontId="9" fillId="0" borderId="0" xfId="0" applyFont="1" applyAlignment="1">
      <alignment horizontal="center" vertical="center"/>
    </xf>
    <xf numFmtId="0" fontId="5" fillId="2" borderId="8" xfId="0" applyFont="1" applyFill="1" applyBorder="1" applyAlignment="1">
      <alignment horizontal="justify" vertical="center" wrapText="1"/>
    </xf>
    <xf numFmtId="0" fontId="5" fillId="2" borderId="8" xfId="0" applyFont="1" applyFill="1" applyBorder="1" applyAlignment="1">
      <alignment horizontal="left" vertical="center" wrapText="1"/>
    </xf>
    <xf numFmtId="0" fontId="9" fillId="0" borderId="0" xfId="0" applyFont="1" applyAlignment="1">
      <alignment horizontal="left"/>
    </xf>
    <xf numFmtId="0" fontId="10" fillId="2" borderId="8"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0" borderId="8" xfId="0" applyFont="1" applyBorder="1" applyAlignment="1">
      <alignment horizontal="right" vertical="center"/>
    </xf>
    <xf numFmtId="0" fontId="11" fillId="0" borderId="0" xfId="0" applyFont="1" applyAlignment="1">
      <alignment horizontal="left" vertical="center"/>
    </xf>
    <xf numFmtId="0" fontId="8" fillId="0" borderId="8" xfId="0" applyFont="1" applyBorder="1" applyAlignment="1">
      <alignment horizontal="justify" vertical="center" wrapText="1"/>
    </xf>
    <xf numFmtId="0" fontId="6" fillId="0" borderId="0" xfId="0" applyFont="1" applyAlignment="1">
      <alignment horizontal="justify" vertical="center"/>
    </xf>
    <xf numFmtId="0" fontId="9" fillId="3" borderId="8" xfId="0" applyFont="1" applyFill="1" applyBorder="1" applyAlignment="1">
      <alignment horizontal="left" vertical="center" wrapText="1"/>
    </xf>
    <xf numFmtId="0" fontId="12" fillId="0" borderId="0" xfId="0" applyFont="1" applyAlignment="1">
      <alignment horizontal="center" vertical="center" wrapText="1"/>
    </xf>
    <xf numFmtId="0" fontId="9" fillId="4" borderId="0" xfId="0" applyFont="1" applyFill="1"/>
    <xf numFmtId="1" fontId="8" fillId="4" borderId="0" xfId="0" applyNumberFormat="1" applyFont="1" applyFill="1" applyAlignment="1">
      <alignment vertical="center" wrapText="1"/>
    </xf>
    <xf numFmtId="1" fontId="8" fillId="0" borderId="0" xfId="0" applyNumberFormat="1" applyFont="1" applyAlignment="1">
      <alignment vertical="center" wrapText="1"/>
    </xf>
    <xf numFmtId="0" fontId="8" fillId="4" borderId="0" xfId="0" applyFont="1" applyFill="1"/>
    <xf numFmtId="0" fontId="8" fillId="0" borderId="0" xfId="0" applyFont="1"/>
    <xf numFmtId="0" fontId="8" fillId="4" borderId="8" xfId="0" applyFont="1" applyFill="1" applyBorder="1"/>
    <xf numFmtId="0" fontId="4" fillId="5" borderId="27" xfId="0" applyFont="1" applyFill="1" applyBorder="1" applyAlignment="1">
      <alignment horizontal="justify" vertical="center" wrapText="1"/>
    </xf>
    <xf numFmtId="0" fontId="9" fillId="4" borderId="0" xfId="0" applyFont="1" applyFill="1" applyAlignment="1">
      <alignment vertical="center"/>
    </xf>
    <xf numFmtId="0" fontId="9" fillId="0" borderId="0" xfId="0" applyFont="1" applyAlignment="1">
      <alignment vertical="center"/>
    </xf>
    <xf numFmtId="2" fontId="3" fillId="0" borderId="8" xfId="0" applyNumberFormat="1" applyFont="1" applyBorder="1" applyAlignment="1">
      <alignment horizontal="justify" vertical="center" wrapText="1"/>
    </xf>
    <xf numFmtId="0" fontId="4" fillId="4" borderId="20"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6" xfId="0" applyFont="1" applyFill="1" applyBorder="1" applyAlignment="1">
      <alignment horizontal="justify" vertical="center" wrapText="1"/>
    </xf>
    <xf numFmtId="0" fontId="4" fillId="4" borderId="5" xfId="0" applyFont="1" applyFill="1" applyBorder="1" applyAlignment="1">
      <alignment horizontal="justify" vertical="center" wrapText="1"/>
    </xf>
    <xf numFmtId="0" fontId="4" fillId="4" borderId="7"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23" xfId="0" applyFont="1" applyFill="1" applyBorder="1" applyAlignment="1">
      <alignment horizontal="center" vertical="center" wrapText="1"/>
    </xf>
    <xf numFmtId="1" fontId="4" fillId="8" borderId="4" xfId="0" applyNumberFormat="1" applyFont="1" applyFill="1" applyBorder="1" applyAlignment="1">
      <alignment horizontal="center" vertical="center" wrapText="1"/>
    </xf>
    <xf numFmtId="1" fontId="4" fillId="8" borderId="4" xfId="0" quotePrefix="1" applyNumberFormat="1" applyFont="1" applyFill="1" applyBorder="1" applyAlignment="1">
      <alignment horizontal="center" vertical="center" wrapText="1"/>
    </xf>
    <xf numFmtId="4" fontId="4" fillId="8" borderId="4" xfId="0" applyNumberFormat="1" applyFont="1" applyFill="1" applyBorder="1" applyAlignment="1">
      <alignment horizontal="center" vertical="center" wrapText="1"/>
    </xf>
    <xf numFmtId="49" fontId="4" fillId="5" borderId="8" xfId="0" applyNumberFormat="1" applyFont="1" applyFill="1" applyBorder="1" applyAlignment="1">
      <alignment horizontal="center" vertical="center" wrapText="1"/>
    </xf>
    <xf numFmtId="1" fontId="7" fillId="5" borderId="8" xfId="0" applyNumberFormat="1" applyFont="1" applyFill="1" applyBorder="1" applyAlignment="1">
      <alignment horizontal="center" vertical="center" wrapText="1"/>
    </xf>
    <xf numFmtId="4" fontId="7" fillId="5" borderId="8" xfId="0" applyNumberFormat="1" applyFont="1" applyFill="1" applyBorder="1" applyAlignment="1">
      <alignment horizontal="center" vertical="center" wrapText="1"/>
    </xf>
    <xf numFmtId="4" fontId="4" fillId="5" borderId="8" xfId="0" applyNumberFormat="1" applyFont="1" applyFill="1" applyBorder="1" applyAlignment="1">
      <alignment horizontal="center" vertical="center" wrapText="1"/>
    </xf>
    <xf numFmtId="4" fontId="8" fillId="5" borderId="8" xfId="0" applyNumberFormat="1" applyFont="1" applyFill="1" applyBorder="1" applyAlignment="1">
      <alignment horizontal="center" vertical="center" wrapText="1"/>
    </xf>
    <xf numFmtId="1" fontId="4" fillId="0" borderId="8" xfId="0" applyNumberFormat="1" applyFont="1" applyBorder="1" applyAlignment="1">
      <alignment horizontal="center" vertical="center" wrapText="1"/>
    </xf>
    <xf numFmtId="49" fontId="4" fillId="6" borderId="8" xfId="0" applyNumberFormat="1" applyFont="1" applyFill="1" applyBorder="1" applyAlignment="1">
      <alignment horizontal="center" vertical="center" wrapText="1"/>
    </xf>
    <xf numFmtId="4" fontId="4" fillId="6" borderId="8" xfId="0" applyNumberFormat="1" applyFont="1" applyFill="1" applyBorder="1" applyAlignment="1">
      <alignment horizontal="center" vertical="center" wrapText="1"/>
    </xf>
    <xf numFmtId="49" fontId="4" fillId="5" borderId="27" xfId="0" applyNumberFormat="1" applyFont="1" applyFill="1" applyBorder="1" applyAlignment="1">
      <alignment horizontal="center" vertical="center" wrapText="1"/>
    </xf>
    <xf numFmtId="49" fontId="4" fillId="5" borderId="25" xfId="0" applyNumberFormat="1" applyFont="1" applyFill="1" applyBorder="1" applyAlignment="1">
      <alignment horizontal="center" vertical="center" wrapText="1"/>
    </xf>
    <xf numFmtId="1" fontId="8" fillId="4" borderId="32" xfId="0" applyNumberFormat="1" applyFont="1" applyFill="1" applyBorder="1" applyAlignment="1">
      <alignment horizontal="center" vertical="center" wrapText="1"/>
    </xf>
    <xf numFmtId="49" fontId="4" fillId="6" borderId="34" xfId="0" applyNumberFormat="1" applyFont="1" applyFill="1" applyBorder="1" applyAlignment="1">
      <alignment horizontal="center" vertical="center" wrapText="1"/>
    </xf>
    <xf numFmtId="49" fontId="4" fillId="5" borderId="34" xfId="0" applyNumberFormat="1" applyFont="1" applyFill="1" applyBorder="1" applyAlignment="1">
      <alignment horizontal="center" vertical="center" wrapText="1"/>
    </xf>
    <xf numFmtId="49" fontId="4" fillId="6" borderId="25" xfId="0" applyNumberFormat="1" applyFont="1" applyFill="1" applyBorder="1" applyAlignment="1">
      <alignment horizontal="center" vertical="center" wrapText="1"/>
    </xf>
    <xf numFmtId="1" fontId="4" fillId="8" borderId="8" xfId="0" applyNumberFormat="1" applyFont="1" applyFill="1" applyBorder="1" applyAlignment="1">
      <alignment horizontal="center" vertical="center" wrapText="1"/>
    </xf>
    <xf numFmtId="4" fontId="4" fillId="8" borderId="8" xfId="0" applyNumberFormat="1" applyFont="1" applyFill="1" applyBorder="1" applyAlignment="1">
      <alignment horizontal="center" vertical="center" wrapText="1"/>
    </xf>
    <xf numFmtId="49" fontId="4" fillId="7" borderId="8" xfId="0" applyNumberFormat="1" applyFont="1" applyFill="1" applyBorder="1" applyAlignment="1">
      <alignment horizontal="center" vertical="center" wrapText="1"/>
    </xf>
    <xf numFmtId="0" fontId="4" fillId="7" borderId="8" xfId="0" applyFont="1" applyFill="1" applyBorder="1" applyAlignment="1">
      <alignment horizontal="center" vertical="center" wrapText="1"/>
    </xf>
    <xf numFmtId="1" fontId="4" fillId="7" borderId="27" xfId="0" applyNumberFormat="1" applyFont="1" applyFill="1" applyBorder="1" applyAlignment="1">
      <alignment horizontal="center" vertical="center" wrapText="1"/>
    </xf>
    <xf numFmtId="4" fontId="4" fillId="7" borderId="8" xfId="0" applyNumberFormat="1" applyFont="1" applyFill="1" applyBorder="1" applyAlignment="1">
      <alignment horizontal="center" vertical="center" wrapText="1"/>
    </xf>
    <xf numFmtId="1" fontId="4" fillId="4" borderId="35" xfId="0" applyNumberFormat="1" applyFont="1" applyFill="1" applyBorder="1" applyAlignment="1">
      <alignment horizontal="center" vertical="center" wrapText="1"/>
    </xf>
    <xf numFmtId="0" fontId="8" fillId="0" borderId="8" xfId="1" applyFont="1" applyBorder="1" applyAlignment="1">
      <alignment horizontal="left" vertical="top" wrapText="1"/>
    </xf>
    <xf numFmtId="0" fontId="4" fillId="5" borderId="8" xfId="0" applyFont="1" applyFill="1" applyBorder="1" applyAlignment="1">
      <alignment horizontal="center"/>
    </xf>
    <xf numFmtId="2" fontId="8" fillId="4" borderId="8" xfId="0" applyNumberFormat="1" applyFont="1" applyFill="1" applyBorder="1" applyAlignment="1">
      <alignment horizontal="justify" vertical="center" wrapText="1"/>
    </xf>
    <xf numFmtId="49" fontId="8" fillId="4" borderId="26" xfId="0" applyNumberFormat="1" applyFont="1" applyFill="1" applyBorder="1" applyAlignment="1">
      <alignment horizontal="center" vertical="center" wrapText="1"/>
    </xf>
    <xf numFmtId="4" fontId="8" fillId="4" borderId="8" xfId="0" applyNumberFormat="1" applyFont="1" applyFill="1" applyBorder="1" applyAlignment="1">
      <alignment horizontal="center" vertical="center" wrapText="1"/>
    </xf>
    <xf numFmtId="0" fontId="8" fillId="4" borderId="8" xfId="0" applyFont="1" applyFill="1" applyBorder="1" applyAlignment="1">
      <alignment horizontal="justify" vertical="center" wrapText="1"/>
    </xf>
    <xf numFmtId="0" fontId="4" fillId="0" borderId="8" xfId="0" applyFont="1" applyBorder="1" applyAlignment="1">
      <alignment horizontal="justify" vertical="center" wrapText="1"/>
    </xf>
    <xf numFmtId="4" fontId="4" fillId="0" borderId="8" xfId="0" applyNumberFormat="1" applyFont="1" applyBorder="1" applyAlignment="1">
      <alignment horizontal="center" vertical="center" wrapText="1"/>
    </xf>
    <xf numFmtId="0" fontId="4" fillId="4" borderId="26" xfId="0" applyFont="1" applyFill="1" applyBorder="1" applyAlignment="1">
      <alignment vertical="center" wrapText="1"/>
    </xf>
    <xf numFmtId="0" fontId="4" fillId="4" borderId="25" xfId="0" applyFont="1" applyFill="1" applyBorder="1" applyAlignment="1">
      <alignment vertical="center" wrapText="1"/>
    </xf>
    <xf numFmtId="0" fontId="8" fillId="4" borderId="8" xfId="0" applyFont="1" applyFill="1" applyBorder="1" applyAlignment="1">
      <alignment vertical="top" wrapText="1"/>
    </xf>
    <xf numFmtId="0" fontId="4" fillId="4" borderId="8" xfId="0" applyFont="1" applyFill="1" applyBorder="1" applyAlignment="1">
      <alignment vertical="top" wrapText="1"/>
    </xf>
    <xf numFmtId="0" fontId="4" fillId="4" borderId="24" xfId="0" applyFont="1" applyFill="1" applyBorder="1" applyAlignment="1">
      <alignment horizontal="center" vertical="center" wrapText="1"/>
    </xf>
    <xf numFmtId="0" fontId="3" fillId="4" borderId="8" xfId="0" applyFont="1" applyFill="1" applyBorder="1" applyAlignment="1">
      <alignment vertical="top" wrapText="1"/>
    </xf>
    <xf numFmtId="49" fontId="4" fillId="5" borderId="8" xfId="0" applyNumberFormat="1" applyFont="1" applyFill="1" applyBorder="1"/>
    <xf numFmtId="1" fontId="4" fillId="5" borderId="8" xfId="0" applyNumberFormat="1" applyFont="1" applyFill="1" applyBorder="1" applyAlignment="1">
      <alignment horizontal="center"/>
    </xf>
    <xf numFmtId="2" fontId="8" fillId="4" borderId="8" xfId="0" applyNumberFormat="1" applyFont="1" applyFill="1" applyBorder="1" applyAlignment="1">
      <alignment horizontal="justify" vertical="top" wrapText="1"/>
    </xf>
    <xf numFmtId="49" fontId="4" fillId="4" borderId="25" xfId="0" applyNumberFormat="1" applyFont="1" applyFill="1" applyBorder="1" applyAlignment="1">
      <alignment horizontal="center" vertical="center" wrapText="1"/>
    </xf>
    <xf numFmtId="0" fontId="3" fillId="4" borderId="8" xfId="0" applyFont="1" applyFill="1" applyBorder="1"/>
    <xf numFmtId="0" fontId="8" fillId="4" borderId="8" xfId="0" applyFont="1" applyFill="1" applyBorder="1" applyAlignment="1">
      <alignment vertical="center" wrapText="1"/>
    </xf>
    <xf numFmtId="49" fontId="4" fillId="4" borderId="27" xfId="0" applyNumberFormat="1" applyFont="1" applyFill="1" applyBorder="1" applyAlignment="1">
      <alignment horizontal="center" vertical="center" wrapText="1"/>
    </xf>
    <xf numFmtId="49" fontId="4" fillId="4" borderId="26" xfId="0" applyNumberFormat="1" applyFont="1" applyFill="1" applyBorder="1" applyAlignment="1">
      <alignment horizontal="center" vertical="center" wrapText="1"/>
    </xf>
    <xf numFmtId="49" fontId="4" fillId="4" borderId="25" xfId="0" applyNumberFormat="1" applyFont="1" applyFill="1" applyBorder="1" applyAlignment="1">
      <alignment horizontal="center" vertical="center" wrapText="1"/>
    </xf>
    <xf numFmtId="2" fontId="3" fillId="0" borderId="8" xfId="0" applyNumberFormat="1" applyFont="1" applyBorder="1" applyAlignment="1">
      <alignment horizontal="justify" vertical="center" wrapText="1"/>
    </xf>
    <xf numFmtId="4" fontId="4" fillId="6" borderId="29" xfId="0" applyNumberFormat="1" applyFont="1" applyFill="1" applyBorder="1" applyAlignment="1">
      <alignment horizontal="center" vertical="center" wrapText="1"/>
    </xf>
    <xf numFmtId="4" fontId="4" fillId="6" borderId="4" xfId="0" applyNumberFormat="1"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4" fillId="4" borderId="27" xfId="0" applyFont="1" applyFill="1" applyBorder="1" applyAlignment="1">
      <alignment horizontal="center" vertical="center" wrapText="1"/>
    </xf>
    <xf numFmtId="1" fontId="4" fillId="6" borderId="29" xfId="0" applyNumberFormat="1" applyFont="1" applyFill="1" applyBorder="1" applyAlignment="1">
      <alignment horizontal="center" vertical="center" wrapText="1"/>
    </xf>
    <xf numFmtId="1" fontId="4" fillId="6" borderId="4" xfId="0" applyNumberFormat="1" applyFont="1" applyFill="1" applyBorder="1" applyAlignment="1">
      <alignment horizontal="center" vertical="center" wrapText="1"/>
    </xf>
    <xf numFmtId="1" fontId="4" fillId="6" borderId="1" xfId="0" applyNumberFormat="1" applyFont="1" applyFill="1" applyBorder="1" applyAlignment="1">
      <alignment horizontal="center" vertical="center" wrapText="1"/>
    </xf>
    <xf numFmtId="0" fontId="4" fillId="6" borderId="1" xfId="0" applyFont="1" applyFill="1" applyBorder="1" applyAlignment="1">
      <alignment horizontal="justify" vertical="center" wrapText="1"/>
    </xf>
    <xf numFmtId="0" fontId="7" fillId="6" borderId="4" xfId="0" applyFont="1" applyFill="1" applyBorder="1" applyAlignment="1">
      <alignment horizontal="justify" vertical="center" wrapText="1"/>
    </xf>
    <xf numFmtId="49" fontId="4" fillId="4" borderId="33" xfId="0" applyNumberFormat="1" applyFont="1" applyFill="1" applyBorder="1" applyAlignment="1">
      <alignment horizontal="center" vertical="center" wrapText="1"/>
    </xf>
    <xf numFmtId="49" fontId="4" fillId="4" borderId="24" xfId="0" applyNumberFormat="1" applyFont="1" applyFill="1" applyBorder="1" applyAlignment="1">
      <alignment horizontal="center" vertical="center" wrapText="1"/>
    </xf>
    <xf numFmtId="49" fontId="4" fillId="4" borderId="34" xfId="0" applyNumberFormat="1" applyFont="1" applyFill="1" applyBorder="1" applyAlignment="1">
      <alignment horizontal="center" vertical="center" wrapText="1"/>
    </xf>
    <xf numFmtId="0" fontId="3" fillId="4" borderId="8" xfId="0" applyFont="1" applyFill="1" applyBorder="1"/>
    <xf numFmtId="49" fontId="8" fillId="0" borderId="27" xfId="0" applyNumberFormat="1" applyFont="1" applyBorder="1" applyAlignment="1">
      <alignment horizontal="center" vertical="top" wrapText="1"/>
    </xf>
    <xf numFmtId="49" fontId="8" fillId="0" borderId="26" xfId="0" applyNumberFormat="1" applyFont="1" applyBorder="1" applyAlignment="1">
      <alignment horizontal="center" vertical="top" wrapText="1"/>
    </xf>
    <xf numFmtId="49" fontId="8" fillId="0" borderId="25" xfId="0" applyNumberFormat="1" applyFont="1" applyBorder="1" applyAlignment="1">
      <alignment horizontal="center" vertical="top" wrapText="1"/>
    </xf>
    <xf numFmtId="0" fontId="4" fillId="8" borderId="11" xfId="0" applyFont="1" applyFill="1" applyBorder="1" applyAlignment="1">
      <alignment horizontal="left" vertical="center" wrapText="1"/>
    </xf>
    <xf numFmtId="0" fontId="4" fillId="8" borderId="12" xfId="0" applyFont="1" applyFill="1" applyBorder="1" applyAlignment="1">
      <alignment horizontal="left" vertical="center" wrapText="1"/>
    </xf>
    <xf numFmtId="0" fontId="4" fillId="6" borderId="4" xfId="0" applyFont="1" applyFill="1" applyBorder="1" applyAlignment="1">
      <alignment horizontal="justify" vertical="center" wrapText="1"/>
    </xf>
    <xf numFmtId="0" fontId="8" fillId="0" borderId="27" xfId="0" applyFont="1" applyBorder="1" applyAlignment="1">
      <alignment horizontal="center" vertical="center" wrapText="1"/>
    </xf>
    <xf numFmtId="0" fontId="8" fillId="0" borderId="25" xfId="0" applyFont="1" applyBorder="1" applyAlignment="1">
      <alignment horizontal="center" vertical="center" wrapText="1"/>
    </xf>
    <xf numFmtId="49" fontId="4" fillId="0" borderId="27" xfId="0" applyNumberFormat="1" applyFont="1" applyBorder="1" applyAlignment="1">
      <alignment horizontal="center" vertical="center" wrapText="1"/>
    </xf>
    <xf numFmtId="49" fontId="4" fillId="0" borderId="26"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49" fontId="4" fillId="0" borderId="28" xfId="0" applyNumberFormat="1" applyFont="1" applyBorder="1" applyAlignment="1">
      <alignment horizontal="left" vertical="center" wrapText="1"/>
    </xf>
    <xf numFmtId="49" fontId="4" fillId="0" borderId="36" xfId="0" applyNumberFormat="1" applyFont="1" applyBorder="1" applyAlignment="1">
      <alignment horizontal="left" vertical="center" wrapText="1"/>
    </xf>
    <xf numFmtId="49" fontId="4" fillId="0" borderId="32" xfId="0" applyNumberFormat="1" applyFont="1" applyBorder="1" applyAlignment="1">
      <alignment horizontal="left" vertical="center" wrapText="1"/>
    </xf>
    <xf numFmtId="0" fontId="4" fillId="4" borderId="8" xfId="0" applyFont="1" applyFill="1" applyBorder="1" applyAlignment="1">
      <alignment horizontal="center" vertical="center" wrapText="1"/>
    </xf>
    <xf numFmtId="0" fontId="4" fillId="4" borderId="24"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37" xfId="0" applyFont="1" applyFill="1" applyBorder="1" applyAlignment="1">
      <alignment horizontal="left" vertical="center" wrapText="1"/>
    </xf>
    <xf numFmtId="0" fontId="5" fillId="0" borderId="17" xfId="0" applyFont="1" applyBorder="1" applyAlignment="1">
      <alignment horizontal="center" wrapText="1"/>
    </xf>
    <xf numFmtId="0" fontId="5" fillId="0" borderId="18" xfId="0" applyFont="1" applyBorder="1" applyAlignment="1">
      <alignment horizontal="center" wrapText="1"/>
    </xf>
    <xf numFmtId="0" fontId="5" fillId="0" borderId="19" xfId="0" applyFont="1" applyBorder="1" applyAlignment="1">
      <alignment horizont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3" xfId="0" applyFont="1" applyFill="1" applyBorder="1" applyAlignment="1">
      <alignment horizontal="center" vertical="center" wrapText="1"/>
    </xf>
    <xf numFmtId="1" fontId="4" fillId="6" borderId="2" xfId="0" applyNumberFormat="1" applyFont="1" applyFill="1" applyBorder="1" applyAlignment="1">
      <alignment horizontal="center" vertical="center" wrapText="1"/>
    </xf>
    <xf numFmtId="1" fontId="4" fillId="6" borderId="1" xfId="0" quotePrefix="1" applyNumberFormat="1" applyFont="1" applyFill="1" applyBorder="1" applyAlignment="1">
      <alignment horizontal="center" vertical="center" wrapText="1"/>
    </xf>
    <xf numFmtId="1" fontId="4" fillId="6" borderId="2" xfId="0" quotePrefix="1" applyNumberFormat="1" applyFont="1" applyFill="1" applyBorder="1" applyAlignment="1">
      <alignment horizontal="center" vertical="center" wrapText="1"/>
    </xf>
    <xf numFmtId="1" fontId="4" fillId="6" borderId="30" xfId="0" quotePrefix="1" applyNumberFormat="1" applyFont="1" applyFill="1" applyBorder="1" applyAlignment="1">
      <alignment horizontal="center" vertical="center" wrapText="1"/>
    </xf>
    <xf numFmtId="4" fontId="4" fillId="6" borderId="1" xfId="0" applyNumberFormat="1" applyFont="1" applyFill="1" applyBorder="1" applyAlignment="1">
      <alignment horizontal="center" vertical="center" wrapText="1"/>
    </xf>
    <xf numFmtId="4" fontId="4" fillId="6" borderId="30" xfId="0" applyNumberFormat="1" applyFont="1" applyFill="1" applyBorder="1" applyAlignment="1">
      <alignment horizontal="center" vertical="center" wrapText="1"/>
    </xf>
    <xf numFmtId="49" fontId="4" fillId="8" borderId="28" xfId="0" applyNumberFormat="1" applyFont="1" applyFill="1" applyBorder="1" applyAlignment="1">
      <alignment horizontal="left" vertical="center" wrapText="1"/>
    </xf>
    <xf numFmtId="49" fontId="4" fillId="8" borderId="32" xfId="0" applyNumberFormat="1" applyFont="1" applyFill="1" applyBorder="1" applyAlignment="1">
      <alignment horizontal="left" vertical="center" wrapText="1"/>
    </xf>
    <xf numFmtId="0" fontId="8" fillId="0" borderId="28" xfId="1" applyFont="1" applyBorder="1" applyAlignment="1">
      <alignment horizontal="left" vertical="top" wrapText="1"/>
    </xf>
    <xf numFmtId="0" fontId="8" fillId="0" borderId="36" xfId="1" applyFont="1" applyBorder="1" applyAlignment="1">
      <alignment horizontal="left" vertical="top" wrapText="1"/>
    </xf>
    <xf numFmtId="0" fontId="8" fillId="0" borderId="32" xfId="1" applyFont="1" applyBorder="1" applyAlignment="1">
      <alignment horizontal="left" vertical="top" wrapText="1"/>
    </xf>
  </cellXfs>
  <cellStyles count="3">
    <cellStyle name="Normal" xfId="0" builtinId="0"/>
    <cellStyle name="Normal 2" xfId="2"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K188"/>
  <sheetViews>
    <sheetView tabSelected="1" topLeftCell="A19" zoomScale="70" zoomScaleNormal="70" workbookViewId="0">
      <selection activeCell="B32" sqref="B32:C32"/>
    </sheetView>
  </sheetViews>
  <sheetFormatPr defaultColWidth="9.140625" defaultRowHeight="15.75" x14ac:dyDescent="0.25"/>
  <cols>
    <col min="1" max="1" width="7" style="44" customWidth="1"/>
    <col min="2" max="2" width="159.7109375" style="44" customWidth="1"/>
    <col min="3" max="3" width="20.7109375" style="46" customWidth="1"/>
    <col min="4" max="4" width="17.5703125" style="44" customWidth="1"/>
    <col min="5" max="5" width="16.7109375" style="44" customWidth="1"/>
    <col min="6" max="6" width="14.28515625" style="44" customWidth="1"/>
    <col min="7" max="8" width="7.5703125" style="44" customWidth="1"/>
    <col min="9" max="11" width="7" style="44" customWidth="1"/>
    <col min="12" max="16384" width="9.140625" style="44"/>
  </cols>
  <sheetData>
    <row r="2" spans="1:7" x14ac:dyDescent="0.25">
      <c r="B2" s="45" t="s">
        <v>15</v>
      </c>
    </row>
    <row r="3" spans="1:7" x14ac:dyDescent="0.25">
      <c r="B3" s="47" t="s">
        <v>49</v>
      </c>
    </row>
    <row r="4" spans="1:7" ht="31.5" x14ac:dyDescent="0.25">
      <c r="B4" s="48" t="s">
        <v>70</v>
      </c>
    </row>
    <row r="5" spans="1:7" ht="36" customHeight="1" x14ac:dyDescent="0.25">
      <c r="B5" s="48" t="s">
        <v>72</v>
      </c>
      <c r="D5" s="49"/>
      <c r="E5" s="49"/>
    </row>
    <row r="6" spans="1:7" ht="25.15" customHeight="1" x14ac:dyDescent="0.25">
      <c r="B6" s="50" t="s">
        <v>134</v>
      </c>
      <c r="D6" s="49"/>
      <c r="E6" s="49"/>
    </row>
    <row r="7" spans="1:7" x14ac:dyDescent="0.25">
      <c r="B7" s="48" t="s">
        <v>13</v>
      </c>
      <c r="D7" s="49"/>
      <c r="E7" s="49"/>
    </row>
    <row r="8" spans="1:7" x14ac:dyDescent="0.25">
      <c r="B8" s="48" t="s">
        <v>14</v>
      </c>
      <c r="D8" s="49"/>
      <c r="E8" s="49"/>
    </row>
    <row r="9" spans="1:7" x14ac:dyDescent="0.25">
      <c r="B9" s="51" t="s">
        <v>135</v>
      </c>
      <c r="D9" s="49"/>
      <c r="E9" s="49"/>
    </row>
    <row r="10" spans="1:7" x14ac:dyDescent="0.25">
      <c r="B10" s="52" t="s">
        <v>26</v>
      </c>
      <c r="C10" s="53"/>
      <c r="D10" s="49"/>
      <c r="E10" s="49"/>
    </row>
    <row r="11" spans="1:7" ht="36.75" customHeight="1" x14ac:dyDescent="0.25">
      <c r="B11" s="54"/>
      <c r="C11" s="55"/>
    </row>
    <row r="12" spans="1:7" ht="21.6" customHeight="1" thickBot="1" x14ac:dyDescent="0.3">
      <c r="B12" s="56" t="s">
        <v>45</v>
      </c>
      <c r="C12" s="57"/>
    </row>
    <row r="13" spans="1:7" ht="48.75" customHeight="1" thickBot="1" x14ac:dyDescent="0.3">
      <c r="D13" s="160"/>
      <c r="E13" s="161"/>
      <c r="F13" s="162"/>
    </row>
    <row r="14" spans="1:7" ht="30.75" customHeight="1" thickBot="1" x14ac:dyDescent="0.3">
      <c r="A14" s="163" t="s">
        <v>12</v>
      </c>
      <c r="B14" s="164"/>
      <c r="C14" s="165"/>
      <c r="D14" s="68" t="s">
        <v>7</v>
      </c>
      <c r="E14" s="69" t="s">
        <v>7</v>
      </c>
      <c r="F14" s="70"/>
      <c r="G14" s="58"/>
    </row>
    <row r="15" spans="1:7" ht="32.25" thickBot="1" x14ac:dyDescent="0.3">
      <c r="A15" s="71" t="s">
        <v>0</v>
      </c>
      <c r="B15" s="72" t="s">
        <v>1</v>
      </c>
      <c r="C15" s="73" t="s">
        <v>2</v>
      </c>
      <c r="D15" s="74" t="s">
        <v>8</v>
      </c>
      <c r="E15" s="75" t="s">
        <v>9</v>
      </c>
      <c r="F15" s="76" t="s">
        <v>10</v>
      </c>
      <c r="G15" s="58"/>
    </row>
    <row r="16" spans="1:7" ht="16.5" customHeight="1" x14ac:dyDescent="0.25">
      <c r="A16" s="166" t="s">
        <v>3</v>
      </c>
      <c r="B16" s="167"/>
      <c r="C16" s="135">
        <f>C18+C164</f>
        <v>100</v>
      </c>
      <c r="D16" s="171"/>
      <c r="E16" s="171"/>
      <c r="F16" s="174"/>
      <c r="G16" s="58"/>
    </row>
    <row r="17" spans="1:7" ht="16.5" thickBot="1" x14ac:dyDescent="0.3">
      <c r="A17" s="168"/>
      <c r="B17" s="169"/>
      <c r="C17" s="170"/>
      <c r="D17" s="172"/>
      <c r="E17" s="173"/>
      <c r="F17" s="175"/>
      <c r="G17" s="58"/>
    </row>
    <row r="18" spans="1:7" ht="26.45" customHeight="1" thickBot="1" x14ac:dyDescent="0.3">
      <c r="A18" s="145" t="s">
        <v>20</v>
      </c>
      <c r="B18" s="146"/>
      <c r="C18" s="77">
        <f>SUM(C19,C94,C131,C147,C158)</f>
        <v>91</v>
      </c>
      <c r="D18" s="78"/>
      <c r="E18" s="78"/>
      <c r="F18" s="79"/>
      <c r="G18" s="58"/>
    </row>
    <row r="19" spans="1:7" ht="16.5" customHeight="1" x14ac:dyDescent="0.25">
      <c r="A19" s="136">
        <v>1</v>
      </c>
      <c r="B19" s="136" t="s">
        <v>68</v>
      </c>
      <c r="C19" s="135">
        <f>SUM(C21,C27,C35,C43,C64,C80,C88)</f>
        <v>49</v>
      </c>
      <c r="D19" s="135"/>
      <c r="E19" s="133"/>
      <c r="F19" s="125"/>
      <c r="G19" s="58"/>
    </row>
    <row r="20" spans="1:7" ht="17.25" customHeight="1" x14ac:dyDescent="0.25">
      <c r="A20" s="147"/>
      <c r="B20" s="137"/>
      <c r="C20" s="134"/>
      <c r="D20" s="134"/>
      <c r="E20" s="134"/>
      <c r="F20" s="126"/>
      <c r="G20" s="58"/>
    </row>
    <row r="21" spans="1:7" ht="33" customHeight="1" x14ac:dyDescent="0.25">
      <c r="A21" s="80" t="s">
        <v>16</v>
      </c>
      <c r="B21" s="2" t="s">
        <v>47</v>
      </c>
      <c r="C21" s="3">
        <f>C22+C23</f>
        <v>9</v>
      </c>
      <c r="D21" s="81"/>
      <c r="E21" s="81"/>
      <c r="F21" s="82"/>
      <c r="G21" s="58"/>
    </row>
    <row r="22" spans="1:7" ht="33.75" customHeight="1" x14ac:dyDescent="0.25">
      <c r="A22" s="127"/>
      <c r="B22" s="4" t="s">
        <v>82</v>
      </c>
      <c r="C22" s="5">
        <v>6</v>
      </c>
      <c r="D22" s="30"/>
      <c r="E22" s="30"/>
      <c r="F22" s="34"/>
      <c r="G22" s="58"/>
    </row>
    <row r="23" spans="1:7" ht="40.5" customHeight="1" x14ac:dyDescent="0.25">
      <c r="A23" s="127"/>
      <c r="B23" s="4" t="s">
        <v>56</v>
      </c>
      <c r="C23" s="5">
        <v>3</v>
      </c>
      <c r="D23" s="30"/>
      <c r="E23" s="30"/>
      <c r="F23" s="34"/>
      <c r="G23" s="58"/>
    </row>
    <row r="24" spans="1:7" ht="17.25" customHeight="1" x14ac:dyDescent="0.25">
      <c r="A24" s="127"/>
      <c r="B24" s="6" t="s">
        <v>84</v>
      </c>
      <c r="C24" s="30"/>
      <c r="D24" s="30"/>
      <c r="E24" s="30"/>
      <c r="F24" s="34"/>
      <c r="G24" s="58"/>
    </row>
    <row r="25" spans="1:7" ht="17.25" customHeight="1" x14ac:dyDescent="0.25">
      <c r="A25" s="127"/>
      <c r="B25" s="119" t="s">
        <v>4</v>
      </c>
      <c r="C25" s="30"/>
      <c r="D25" s="30"/>
      <c r="E25" s="30"/>
      <c r="F25" s="34"/>
      <c r="G25" s="58"/>
    </row>
    <row r="26" spans="1:7" ht="17.25" customHeight="1" x14ac:dyDescent="0.25">
      <c r="A26" s="128"/>
      <c r="B26" s="119" t="s">
        <v>5</v>
      </c>
      <c r="C26" s="30"/>
      <c r="D26" s="30"/>
      <c r="E26" s="30"/>
      <c r="F26" s="34"/>
      <c r="G26" s="58"/>
    </row>
    <row r="27" spans="1:7" ht="17.25" customHeight="1" x14ac:dyDescent="0.25">
      <c r="A27" s="80" t="s">
        <v>17</v>
      </c>
      <c r="B27" s="2" t="s">
        <v>85</v>
      </c>
      <c r="C27" s="12">
        <f>SUM(C28:C31)</f>
        <v>12</v>
      </c>
      <c r="D27" s="3"/>
      <c r="E27" s="3"/>
      <c r="F27" s="83"/>
      <c r="G27" s="58"/>
    </row>
    <row r="28" spans="1:7" ht="17.25" customHeight="1" x14ac:dyDescent="0.25">
      <c r="A28" s="132"/>
      <c r="B28" s="29" t="s">
        <v>136</v>
      </c>
      <c r="C28" s="14">
        <v>6</v>
      </c>
      <c r="D28" s="30"/>
      <c r="E28" s="30"/>
      <c r="F28" s="34"/>
      <c r="G28" s="58"/>
    </row>
    <row r="29" spans="1:7" ht="17.25" customHeight="1" x14ac:dyDescent="0.25">
      <c r="A29" s="127"/>
      <c r="B29" s="29" t="s">
        <v>137</v>
      </c>
      <c r="C29" s="14">
        <v>4</v>
      </c>
      <c r="D29" s="30"/>
      <c r="E29" s="30"/>
      <c r="F29" s="34"/>
      <c r="G29" s="58"/>
    </row>
    <row r="30" spans="1:7" ht="17.25" customHeight="1" x14ac:dyDescent="0.25">
      <c r="A30" s="127"/>
      <c r="B30" s="29" t="s">
        <v>138</v>
      </c>
      <c r="C30" s="14">
        <v>2</v>
      </c>
      <c r="D30" s="30"/>
      <c r="E30" s="30"/>
      <c r="F30" s="34"/>
      <c r="G30" s="58"/>
    </row>
    <row r="31" spans="1:7" ht="17.25" customHeight="1" x14ac:dyDescent="0.25">
      <c r="A31" s="127"/>
      <c r="B31" s="29" t="s">
        <v>57</v>
      </c>
      <c r="C31" s="14">
        <v>0</v>
      </c>
      <c r="D31" s="30"/>
      <c r="E31" s="30"/>
      <c r="F31" s="34"/>
      <c r="G31" s="58"/>
    </row>
    <row r="32" spans="1:7" ht="17.25" customHeight="1" x14ac:dyDescent="0.25">
      <c r="A32" s="127"/>
      <c r="B32" s="141" t="s">
        <v>170</v>
      </c>
      <c r="C32" s="141"/>
      <c r="D32" s="30"/>
      <c r="E32" s="30"/>
      <c r="F32" s="34"/>
      <c r="G32" s="58"/>
    </row>
    <row r="33" spans="1:7" ht="17.25" customHeight="1" x14ac:dyDescent="0.25">
      <c r="A33" s="127"/>
      <c r="B33" s="10" t="s">
        <v>4</v>
      </c>
      <c r="C33" s="11"/>
      <c r="D33" s="30"/>
      <c r="E33" s="30"/>
      <c r="F33" s="34"/>
      <c r="G33" s="58"/>
    </row>
    <row r="34" spans="1:7" ht="17.25" customHeight="1" x14ac:dyDescent="0.25">
      <c r="A34" s="128"/>
      <c r="B34" s="10" t="s">
        <v>5</v>
      </c>
      <c r="C34" s="11"/>
      <c r="D34" s="30"/>
      <c r="E34" s="30"/>
      <c r="F34" s="34"/>
      <c r="G34" s="58"/>
    </row>
    <row r="35" spans="1:7" x14ac:dyDescent="0.25">
      <c r="A35" s="80" t="s">
        <v>18</v>
      </c>
      <c r="B35" s="1" t="s">
        <v>86</v>
      </c>
      <c r="C35" s="3">
        <f>C36</f>
        <v>7</v>
      </c>
      <c r="D35" s="3"/>
      <c r="E35" s="3"/>
      <c r="F35" s="84"/>
      <c r="G35" s="58"/>
    </row>
    <row r="36" spans="1:7" ht="48.75" customHeight="1" x14ac:dyDescent="0.25">
      <c r="A36" s="132"/>
      <c r="B36" s="7" t="s">
        <v>87</v>
      </c>
      <c r="C36" s="8">
        <v>7</v>
      </c>
      <c r="D36" s="30"/>
      <c r="E36" s="30"/>
      <c r="F36" s="34"/>
      <c r="G36" s="58"/>
    </row>
    <row r="37" spans="1:7" ht="18" customHeight="1" x14ac:dyDescent="0.25">
      <c r="A37" s="127"/>
      <c r="B37" s="7" t="s">
        <v>88</v>
      </c>
      <c r="C37" s="8">
        <v>5</v>
      </c>
      <c r="D37" s="30"/>
      <c r="E37" s="30"/>
      <c r="F37" s="34"/>
      <c r="G37" s="58"/>
    </row>
    <row r="38" spans="1:7" ht="25.5" customHeight="1" x14ac:dyDescent="0.25">
      <c r="A38" s="127"/>
      <c r="B38" s="7" t="s">
        <v>89</v>
      </c>
      <c r="C38" s="8">
        <v>3</v>
      </c>
      <c r="D38" s="30"/>
      <c r="E38" s="30"/>
      <c r="F38" s="34"/>
      <c r="G38" s="58"/>
    </row>
    <row r="39" spans="1:7" ht="25.5" customHeight="1" x14ac:dyDescent="0.25">
      <c r="A39" s="127"/>
      <c r="B39" s="7" t="s">
        <v>58</v>
      </c>
      <c r="C39" s="8">
        <v>0</v>
      </c>
      <c r="D39" s="30"/>
      <c r="E39" s="30"/>
      <c r="F39" s="34"/>
      <c r="G39" s="58"/>
    </row>
    <row r="40" spans="1:7" ht="224.25" customHeight="1" x14ac:dyDescent="0.25">
      <c r="A40" s="127"/>
      <c r="B40" s="10" t="s">
        <v>159</v>
      </c>
      <c r="C40" s="8"/>
      <c r="D40" s="30"/>
      <c r="E40" s="30"/>
      <c r="F40" s="34"/>
      <c r="G40" s="58"/>
    </row>
    <row r="41" spans="1:7" ht="16.899999999999999" customHeight="1" x14ac:dyDescent="0.25">
      <c r="A41" s="127"/>
      <c r="B41" s="9" t="s">
        <v>4</v>
      </c>
      <c r="C41" s="85"/>
      <c r="D41" s="30"/>
      <c r="E41" s="30"/>
      <c r="F41" s="34"/>
      <c r="G41" s="58"/>
    </row>
    <row r="42" spans="1:7" ht="22.9" customHeight="1" x14ac:dyDescent="0.25">
      <c r="A42" s="128"/>
      <c r="B42" s="9" t="s">
        <v>5</v>
      </c>
      <c r="C42" s="85"/>
      <c r="D42" s="30"/>
      <c r="E42" s="30"/>
      <c r="F42" s="34"/>
      <c r="G42" s="58"/>
    </row>
    <row r="43" spans="1:7" ht="53.25" customHeight="1" x14ac:dyDescent="0.25">
      <c r="A43" s="80" t="s">
        <v>19</v>
      </c>
      <c r="B43" s="1" t="s">
        <v>90</v>
      </c>
      <c r="C43" s="3">
        <f>C52</f>
        <v>7</v>
      </c>
      <c r="D43" s="3"/>
      <c r="E43" s="3"/>
      <c r="F43" s="83"/>
      <c r="G43" s="58"/>
    </row>
    <row r="44" spans="1:7" ht="34.5" customHeight="1" x14ac:dyDescent="0.25">
      <c r="A44" s="150" t="s">
        <v>124</v>
      </c>
      <c r="B44" s="107" t="s">
        <v>125</v>
      </c>
      <c r="C44" s="85"/>
      <c r="D44" s="85"/>
      <c r="E44" s="85"/>
      <c r="F44" s="108"/>
      <c r="G44" s="58"/>
    </row>
    <row r="45" spans="1:7" ht="30" customHeight="1" x14ac:dyDescent="0.25">
      <c r="A45" s="151"/>
      <c r="B45" s="54" t="s">
        <v>126</v>
      </c>
      <c r="C45" s="19">
        <v>7</v>
      </c>
      <c r="D45" s="85"/>
      <c r="E45" s="85"/>
      <c r="F45" s="108"/>
      <c r="G45" s="58"/>
    </row>
    <row r="46" spans="1:7" ht="23.25" customHeight="1" x14ac:dyDescent="0.25">
      <c r="A46" s="151"/>
      <c r="B46" s="54" t="s">
        <v>127</v>
      </c>
      <c r="C46" s="19">
        <v>5</v>
      </c>
      <c r="D46" s="85"/>
      <c r="E46" s="85"/>
      <c r="F46" s="108"/>
      <c r="G46" s="58"/>
    </row>
    <row r="47" spans="1:7" ht="26.25" customHeight="1" x14ac:dyDescent="0.25">
      <c r="A47" s="151"/>
      <c r="B47" s="54" t="s">
        <v>128</v>
      </c>
      <c r="C47" s="19">
        <v>3</v>
      </c>
      <c r="D47" s="85"/>
      <c r="E47" s="85"/>
      <c r="F47" s="108"/>
      <c r="G47" s="58"/>
    </row>
    <row r="48" spans="1:7" ht="26.25" customHeight="1" x14ac:dyDescent="0.25">
      <c r="A48" s="151"/>
      <c r="B48" s="54" t="s">
        <v>129</v>
      </c>
      <c r="C48" s="19">
        <v>2</v>
      </c>
      <c r="D48" s="85"/>
      <c r="E48" s="85"/>
      <c r="F48" s="108"/>
      <c r="G48" s="58"/>
    </row>
    <row r="49" spans="1:7" ht="27" customHeight="1" x14ac:dyDescent="0.25">
      <c r="A49" s="152"/>
      <c r="B49" s="54" t="s">
        <v>130</v>
      </c>
      <c r="C49" s="19">
        <v>0</v>
      </c>
      <c r="D49" s="85"/>
      <c r="E49" s="85"/>
      <c r="F49" s="108"/>
      <c r="G49" s="58"/>
    </row>
    <row r="50" spans="1:7" ht="27.75" customHeight="1" x14ac:dyDescent="0.25">
      <c r="A50" s="153" t="s">
        <v>131</v>
      </c>
      <c r="B50" s="154"/>
      <c r="C50" s="154"/>
      <c r="D50" s="154"/>
      <c r="E50" s="154"/>
      <c r="F50" s="155"/>
      <c r="G50" s="58"/>
    </row>
    <row r="51" spans="1:7" ht="31.5" customHeight="1" x14ac:dyDescent="0.25">
      <c r="A51" s="150" t="s">
        <v>132</v>
      </c>
      <c r="B51" s="107" t="s">
        <v>133</v>
      </c>
      <c r="C51" s="85"/>
      <c r="D51" s="85"/>
      <c r="E51" s="85"/>
      <c r="F51" s="108"/>
      <c r="G51" s="58"/>
    </row>
    <row r="52" spans="1:7" ht="29.25" customHeight="1" x14ac:dyDescent="0.25">
      <c r="A52" s="151"/>
      <c r="B52" s="106" t="s">
        <v>91</v>
      </c>
      <c r="C52" s="5">
        <v>7</v>
      </c>
      <c r="D52" s="30"/>
      <c r="E52" s="30"/>
      <c r="F52" s="34"/>
      <c r="G52" s="58"/>
    </row>
    <row r="53" spans="1:7" ht="20.25" customHeight="1" x14ac:dyDescent="0.25">
      <c r="A53" s="151"/>
      <c r="B53" s="106" t="s">
        <v>92</v>
      </c>
      <c r="C53" s="5">
        <v>6</v>
      </c>
      <c r="D53" s="30"/>
      <c r="E53" s="30"/>
      <c r="F53" s="34"/>
      <c r="G53" s="58"/>
    </row>
    <row r="54" spans="1:7" ht="18.75" customHeight="1" x14ac:dyDescent="0.25">
      <c r="A54" s="151"/>
      <c r="B54" s="7" t="s">
        <v>93</v>
      </c>
      <c r="C54" s="5">
        <v>5</v>
      </c>
      <c r="D54" s="30"/>
      <c r="E54" s="30"/>
      <c r="F54" s="34"/>
      <c r="G54" s="58"/>
    </row>
    <row r="55" spans="1:7" ht="22.5" customHeight="1" x14ac:dyDescent="0.25">
      <c r="A55" s="151"/>
      <c r="B55" s="7" t="s">
        <v>94</v>
      </c>
      <c r="C55" s="5">
        <v>4</v>
      </c>
      <c r="D55" s="30"/>
      <c r="E55" s="30"/>
      <c r="F55" s="34"/>
      <c r="G55" s="58"/>
    </row>
    <row r="56" spans="1:7" ht="24" customHeight="1" x14ac:dyDescent="0.25">
      <c r="A56" s="151"/>
      <c r="B56" s="7" t="s">
        <v>95</v>
      </c>
      <c r="C56" s="8">
        <v>3</v>
      </c>
      <c r="D56" s="30"/>
      <c r="E56" s="30"/>
      <c r="F56" s="34"/>
      <c r="G56" s="58"/>
    </row>
    <row r="57" spans="1:7" ht="23.25" customHeight="1" x14ac:dyDescent="0.25">
      <c r="A57" s="151"/>
      <c r="B57" s="7" t="s">
        <v>96</v>
      </c>
      <c r="C57" s="8">
        <v>2</v>
      </c>
      <c r="D57" s="30"/>
      <c r="E57" s="30"/>
      <c r="F57" s="34"/>
      <c r="G57" s="58"/>
    </row>
    <row r="58" spans="1:7" ht="25.5" customHeight="1" x14ac:dyDescent="0.25">
      <c r="A58" s="151"/>
      <c r="B58" s="7" t="s">
        <v>97</v>
      </c>
      <c r="C58" s="8">
        <v>1</v>
      </c>
      <c r="D58" s="30"/>
      <c r="E58" s="30"/>
      <c r="F58" s="34"/>
      <c r="G58" s="58"/>
    </row>
    <row r="59" spans="1:7" ht="25.5" customHeight="1" x14ac:dyDescent="0.25">
      <c r="A59" s="151"/>
      <c r="B59" s="7" t="s">
        <v>81</v>
      </c>
      <c r="C59" s="8">
        <v>0</v>
      </c>
      <c r="D59" s="30"/>
      <c r="E59" s="30"/>
      <c r="F59" s="34"/>
      <c r="G59" s="58"/>
    </row>
    <row r="60" spans="1:7" ht="174.75" customHeight="1" x14ac:dyDescent="0.25">
      <c r="A60" s="132"/>
      <c r="B60" s="6" t="s">
        <v>48</v>
      </c>
      <c r="C60" s="30"/>
      <c r="D60" s="30"/>
      <c r="E60" s="30"/>
      <c r="F60" s="34"/>
      <c r="G60" s="58"/>
    </row>
    <row r="61" spans="1:7" ht="24" customHeight="1" x14ac:dyDescent="0.25">
      <c r="A61" s="127"/>
      <c r="B61" s="6" t="s">
        <v>22</v>
      </c>
      <c r="C61" s="30"/>
      <c r="D61" s="30"/>
      <c r="E61" s="30"/>
      <c r="F61" s="34"/>
      <c r="G61" s="58"/>
    </row>
    <row r="62" spans="1:7" ht="17.25" customHeight="1" x14ac:dyDescent="0.25">
      <c r="A62" s="127"/>
      <c r="B62" s="119" t="s">
        <v>4</v>
      </c>
      <c r="C62" s="30"/>
      <c r="D62" s="30"/>
      <c r="E62" s="30"/>
      <c r="F62" s="34"/>
      <c r="G62" s="58"/>
    </row>
    <row r="63" spans="1:7" ht="17.25" customHeight="1" x14ac:dyDescent="0.25">
      <c r="A63" s="128"/>
      <c r="B63" s="119" t="s">
        <v>5</v>
      </c>
      <c r="C63" s="30"/>
      <c r="D63" s="30"/>
      <c r="E63" s="30"/>
      <c r="F63" s="34"/>
      <c r="G63" s="58"/>
    </row>
    <row r="64" spans="1:7" ht="17.25" customHeight="1" x14ac:dyDescent="0.25">
      <c r="A64" s="80" t="s">
        <v>21</v>
      </c>
      <c r="B64" s="15" t="s">
        <v>139</v>
      </c>
      <c r="C64" s="3">
        <f>C65</f>
        <v>5</v>
      </c>
      <c r="D64" s="3"/>
      <c r="E64" s="3"/>
      <c r="F64" s="83"/>
      <c r="G64" s="58"/>
    </row>
    <row r="65" spans="1:7" ht="17.25" customHeight="1" x14ac:dyDescent="0.25">
      <c r="A65" s="156" t="s">
        <v>124</v>
      </c>
      <c r="B65" s="63" t="s">
        <v>140</v>
      </c>
      <c r="C65" s="5">
        <v>5</v>
      </c>
      <c r="D65" s="30"/>
      <c r="E65" s="30"/>
      <c r="F65" s="34"/>
      <c r="G65" s="58"/>
    </row>
    <row r="66" spans="1:7" ht="17.25" customHeight="1" x14ac:dyDescent="0.25">
      <c r="A66" s="156"/>
      <c r="B66" s="63" t="s">
        <v>141</v>
      </c>
      <c r="C66" s="5">
        <v>3</v>
      </c>
      <c r="D66" s="30"/>
      <c r="E66" s="30"/>
      <c r="F66" s="34"/>
      <c r="G66" s="58"/>
    </row>
    <row r="67" spans="1:7" ht="17.25" customHeight="1" x14ac:dyDescent="0.25">
      <c r="A67" s="156"/>
      <c r="B67" s="63" t="s">
        <v>142</v>
      </c>
      <c r="C67" s="5">
        <v>2</v>
      </c>
      <c r="D67" s="30"/>
      <c r="E67" s="30"/>
      <c r="F67" s="34"/>
      <c r="G67" s="58"/>
    </row>
    <row r="68" spans="1:7" ht="33.75" customHeight="1" x14ac:dyDescent="0.25">
      <c r="A68" s="156"/>
      <c r="B68" s="111" t="s">
        <v>143</v>
      </c>
      <c r="C68" s="5">
        <v>0</v>
      </c>
      <c r="D68" s="30"/>
      <c r="E68" s="30"/>
      <c r="F68" s="34"/>
      <c r="G68" s="58"/>
    </row>
    <row r="69" spans="1:7" ht="33.75" customHeight="1" x14ac:dyDescent="0.25">
      <c r="A69" s="113"/>
      <c r="B69" s="114" t="s">
        <v>148</v>
      </c>
      <c r="C69" s="5"/>
      <c r="D69" s="30"/>
      <c r="E69" s="30"/>
      <c r="F69" s="34"/>
      <c r="G69" s="58"/>
    </row>
    <row r="70" spans="1:7" ht="33.75" customHeight="1" x14ac:dyDescent="0.25">
      <c r="A70" s="157" t="s">
        <v>131</v>
      </c>
      <c r="B70" s="158"/>
      <c r="C70" s="158"/>
      <c r="D70" s="158"/>
      <c r="E70" s="158"/>
      <c r="F70" s="159"/>
      <c r="G70" s="58"/>
    </row>
    <row r="71" spans="1:7" ht="33.75" customHeight="1" x14ac:dyDescent="0.25">
      <c r="A71" s="156" t="s">
        <v>132</v>
      </c>
      <c r="B71" s="112" t="s">
        <v>144</v>
      </c>
      <c r="C71" s="5"/>
      <c r="D71" s="30"/>
      <c r="E71" s="30"/>
      <c r="F71" s="34"/>
      <c r="G71" s="58"/>
    </row>
    <row r="72" spans="1:7" ht="19.5" customHeight="1" x14ac:dyDescent="0.25">
      <c r="A72" s="156"/>
      <c r="B72" s="63" t="s">
        <v>145</v>
      </c>
      <c r="C72" s="5">
        <v>5</v>
      </c>
      <c r="D72" s="30"/>
      <c r="E72" s="30"/>
      <c r="F72" s="34"/>
      <c r="G72" s="58"/>
    </row>
    <row r="73" spans="1:7" ht="21.75" customHeight="1" x14ac:dyDescent="0.25">
      <c r="A73" s="156"/>
      <c r="B73" s="63" t="s">
        <v>146</v>
      </c>
      <c r="C73" s="5">
        <v>3</v>
      </c>
      <c r="D73" s="30"/>
      <c r="E73" s="30"/>
      <c r="F73" s="34"/>
      <c r="G73" s="58"/>
    </row>
    <row r="74" spans="1:7" ht="23.25" customHeight="1" x14ac:dyDescent="0.25">
      <c r="A74" s="156"/>
      <c r="B74" s="63" t="s">
        <v>147</v>
      </c>
      <c r="C74" s="5">
        <v>0</v>
      </c>
      <c r="D74" s="30"/>
      <c r="E74" s="30"/>
      <c r="F74" s="34"/>
      <c r="G74" s="58"/>
    </row>
    <row r="75" spans="1:7" ht="33.75" customHeight="1" x14ac:dyDescent="0.25">
      <c r="A75" s="109"/>
      <c r="B75" s="114" t="s">
        <v>149</v>
      </c>
      <c r="C75" s="5"/>
      <c r="D75" s="30"/>
      <c r="E75" s="30"/>
      <c r="F75" s="34"/>
      <c r="G75" s="58"/>
    </row>
    <row r="76" spans="1:7" ht="197.25" customHeight="1" x14ac:dyDescent="0.25">
      <c r="A76" s="109"/>
      <c r="B76" s="114" t="s">
        <v>160</v>
      </c>
      <c r="C76" s="30"/>
      <c r="D76" s="30"/>
      <c r="E76" s="30"/>
      <c r="F76" s="34"/>
      <c r="G76" s="58"/>
    </row>
    <row r="77" spans="1:7" ht="24" customHeight="1" x14ac:dyDescent="0.25">
      <c r="A77" s="109"/>
      <c r="B77" s="31" t="s">
        <v>71</v>
      </c>
      <c r="C77" s="30"/>
      <c r="D77" s="30"/>
      <c r="E77" s="30"/>
      <c r="F77" s="34"/>
      <c r="G77" s="58"/>
    </row>
    <row r="78" spans="1:7" ht="23.25" customHeight="1" x14ac:dyDescent="0.25">
      <c r="A78" s="109"/>
      <c r="B78" s="119" t="s">
        <v>4</v>
      </c>
      <c r="C78" s="30"/>
      <c r="D78" s="30"/>
      <c r="E78" s="30"/>
      <c r="F78" s="34"/>
      <c r="G78" s="58"/>
    </row>
    <row r="79" spans="1:7" ht="17.25" customHeight="1" x14ac:dyDescent="0.25">
      <c r="A79" s="110"/>
      <c r="B79" s="119" t="s">
        <v>5</v>
      </c>
      <c r="C79" s="30"/>
      <c r="D79" s="30"/>
      <c r="E79" s="30"/>
      <c r="F79" s="34"/>
      <c r="G79" s="58"/>
    </row>
    <row r="80" spans="1:7" ht="17.25" customHeight="1" x14ac:dyDescent="0.25">
      <c r="A80" s="15" t="s">
        <v>60</v>
      </c>
      <c r="B80" s="15" t="s">
        <v>59</v>
      </c>
      <c r="C80" s="102">
        <f>C81</f>
        <v>5</v>
      </c>
      <c r="D80" s="15"/>
      <c r="E80" s="15"/>
      <c r="F80" s="15"/>
      <c r="G80" s="58"/>
    </row>
    <row r="81" spans="1:7" ht="17.25" customHeight="1" x14ac:dyDescent="0.25">
      <c r="A81" s="132"/>
      <c r="B81" s="63" t="s">
        <v>61</v>
      </c>
      <c r="C81" s="5">
        <v>5</v>
      </c>
      <c r="D81" s="30"/>
      <c r="E81" s="30"/>
      <c r="F81" s="34"/>
      <c r="G81" s="58"/>
    </row>
    <row r="82" spans="1:7" ht="17.25" customHeight="1" x14ac:dyDescent="0.25">
      <c r="A82" s="127"/>
      <c r="B82" s="63" t="s">
        <v>62</v>
      </c>
      <c r="C82" s="5">
        <v>3</v>
      </c>
      <c r="D82" s="30"/>
      <c r="E82" s="30"/>
      <c r="F82" s="34"/>
      <c r="G82" s="58"/>
    </row>
    <row r="83" spans="1:7" ht="17.25" customHeight="1" x14ac:dyDescent="0.25">
      <c r="A83" s="127"/>
      <c r="B83" s="63" t="s">
        <v>63</v>
      </c>
      <c r="C83" s="5">
        <v>1</v>
      </c>
      <c r="D83" s="30"/>
      <c r="E83" s="30"/>
      <c r="F83" s="34"/>
      <c r="G83" s="58"/>
    </row>
    <row r="84" spans="1:7" ht="17.25" customHeight="1" x14ac:dyDescent="0.25">
      <c r="A84" s="127"/>
      <c r="B84" s="63" t="s">
        <v>73</v>
      </c>
      <c r="C84" s="5">
        <v>0</v>
      </c>
      <c r="D84" s="30"/>
      <c r="E84" s="30"/>
      <c r="F84" s="34"/>
      <c r="G84" s="58"/>
    </row>
    <row r="85" spans="1:7" ht="47.25" customHeight="1" x14ac:dyDescent="0.25">
      <c r="A85" s="127"/>
      <c r="B85" s="31" t="s">
        <v>162</v>
      </c>
      <c r="C85" s="30"/>
      <c r="D85" s="30"/>
      <c r="E85" s="30"/>
      <c r="F85" s="34"/>
      <c r="G85" s="58"/>
    </row>
    <row r="86" spans="1:7" ht="17.25" customHeight="1" x14ac:dyDescent="0.25">
      <c r="A86" s="127"/>
      <c r="B86" s="119" t="s">
        <v>4</v>
      </c>
      <c r="C86" s="30"/>
      <c r="D86" s="30"/>
      <c r="E86" s="30"/>
      <c r="F86" s="34"/>
      <c r="G86" s="58"/>
    </row>
    <row r="87" spans="1:7" ht="17.25" customHeight="1" x14ac:dyDescent="0.25">
      <c r="A87" s="128"/>
      <c r="B87" s="119" t="s">
        <v>5</v>
      </c>
      <c r="C87" s="30"/>
      <c r="D87" s="30"/>
      <c r="E87" s="30"/>
      <c r="F87" s="34"/>
      <c r="G87" s="58"/>
    </row>
    <row r="88" spans="1:7" ht="17.25" customHeight="1" x14ac:dyDescent="0.25">
      <c r="A88" s="115" t="s">
        <v>150</v>
      </c>
      <c r="B88" s="15" t="s">
        <v>151</v>
      </c>
      <c r="C88" s="116">
        <f>C89</f>
        <v>4</v>
      </c>
      <c r="D88" s="15"/>
      <c r="E88" s="15"/>
      <c r="F88" s="15"/>
      <c r="G88" s="58"/>
    </row>
    <row r="89" spans="1:7" ht="17.25" customHeight="1" x14ac:dyDescent="0.25">
      <c r="A89" s="132"/>
      <c r="B89" s="63" t="s">
        <v>152</v>
      </c>
      <c r="C89" s="30">
        <v>4</v>
      </c>
      <c r="D89" s="30"/>
      <c r="E89" s="30"/>
      <c r="F89" s="34"/>
      <c r="G89" s="58"/>
    </row>
    <row r="90" spans="1:7" ht="17.25" customHeight="1" x14ac:dyDescent="0.25">
      <c r="A90" s="127"/>
      <c r="B90" s="63" t="s">
        <v>153</v>
      </c>
      <c r="C90" s="30">
        <v>0</v>
      </c>
      <c r="D90" s="30"/>
      <c r="E90" s="30"/>
      <c r="F90" s="34"/>
      <c r="G90" s="58"/>
    </row>
    <row r="91" spans="1:7" ht="30.75" customHeight="1" x14ac:dyDescent="0.25">
      <c r="A91" s="127"/>
      <c r="B91" s="31" t="s">
        <v>163</v>
      </c>
      <c r="C91" s="30"/>
      <c r="D91" s="30"/>
      <c r="E91" s="30"/>
      <c r="F91" s="34"/>
      <c r="G91" s="58"/>
    </row>
    <row r="92" spans="1:7" ht="17.25" customHeight="1" x14ac:dyDescent="0.25">
      <c r="A92" s="127"/>
      <c r="B92" s="119" t="s">
        <v>4</v>
      </c>
      <c r="C92" s="30"/>
      <c r="D92" s="30"/>
      <c r="E92" s="30"/>
      <c r="F92" s="34"/>
      <c r="G92" s="58"/>
    </row>
    <row r="93" spans="1:7" ht="17.25" customHeight="1" x14ac:dyDescent="0.25">
      <c r="A93" s="128"/>
      <c r="B93" s="119" t="s">
        <v>5</v>
      </c>
      <c r="C93" s="30"/>
      <c r="D93" s="30"/>
      <c r="E93" s="30"/>
      <c r="F93" s="34"/>
      <c r="G93" s="58"/>
    </row>
    <row r="94" spans="1:7" ht="17.25" customHeight="1" x14ac:dyDescent="0.25">
      <c r="A94" s="86" t="s">
        <v>34</v>
      </c>
      <c r="B94" s="41" t="s">
        <v>27</v>
      </c>
      <c r="C94" s="36">
        <f>C95+C104+C113+C120</f>
        <v>18</v>
      </c>
      <c r="D94" s="36"/>
      <c r="E94" s="36"/>
      <c r="F94" s="87"/>
      <c r="G94" s="58"/>
    </row>
    <row r="95" spans="1:7" ht="17.25" customHeight="1" x14ac:dyDescent="0.25">
      <c r="A95" s="88" t="s">
        <v>35</v>
      </c>
      <c r="B95" s="1" t="s">
        <v>28</v>
      </c>
      <c r="C95" s="3">
        <f>C96</f>
        <v>3</v>
      </c>
      <c r="D95" s="3"/>
      <c r="E95" s="3"/>
      <c r="F95" s="83"/>
      <c r="G95" s="58"/>
    </row>
    <row r="96" spans="1:7" ht="17.25" customHeight="1" x14ac:dyDescent="0.25">
      <c r="A96" s="121"/>
      <c r="B96" s="7" t="s">
        <v>154</v>
      </c>
      <c r="C96" s="8">
        <v>3</v>
      </c>
      <c r="D96" s="30"/>
      <c r="E96" s="30"/>
      <c r="F96" s="34"/>
      <c r="G96" s="58"/>
    </row>
    <row r="97" spans="1:7" ht="17.25" customHeight="1" x14ac:dyDescent="0.25">
      <c r="A97" s="122"/>
      <c r="B97" s="7" t="s">
        <v>119</v>
      </c>
      <c r="C97" s="8">
        <v>2</v>
      </c>
      <c r="D97" s="30"/>
      <c r="E97" s="30"/>
      <c r="F97" s="34"/>
      <c r="G97" s="58"/>
    </row>
    <row r="98" spans="1:7" ht="17.25" customHeight="1" x14ac:dyDescent="0.25">
      <c r="A98" s="122"/>
      <c r="B98" s="7" t="s">
        <v>120</v>
      </c>
      <c r="C98" s="8">
        <v>1</v>
      </c>
      <c r="D98" s="30"/>
      <c r="E98" s="30"/>
      <c r="F98" s="34"/>
      <c r="G98" s="58"/>
    </row>
    <row r="99" spans="1:7" ht="17.25" customHeight="1" x14ac:dyDescent="0.25">
      <c r="A99" s="122"/>
      <c r="B99" s="7" t="s">
        <v>155</v>
      </c>
      <c r="C99" s="8">
        <v>0</v>
      </c>
      <c r="D99" s="30"/>
      <c r="E99" s="30"/>
      <c r="F99" s="34"/>
      <c r="G99" s="58"/>
    </row>
    <row r="100" spans="1:7" ht="19.5" customHeight="1" x14ac:dyDescent="0.25">
      <c r="A100" s="122"/>
      <c r="B100" s="10" t="s">
        <v>29</v>
      </c>
      <c r="C100" s="8"/>
      <c r="D100" s="30"/>
      <c r="E100" s="30"/>
      <c r="F100" s="34"/>
      <c r="G100" s="58"/>
    </row>
    <row r="101" spans="1:7" ht="17.25" customHeight="1" x14ac:dyDescent="0.25">
      <c r="A101" s="122"/>
      <c r="B101" s="119" t="s">
        <v>71</v>
      </c>
      <c r="C101" s="30"/>
      <c r="D101" s="30"/>
      <c r="E101" s="30"/>
      <c r="F101" s="34"/>
      <c r="G101" s="58"/>
    </row>
    <row r="102" spans="1:7" ht="17.25" customHeight="1" x14ac:dyDescent="0.25">
      <c r="A102" s="122"/>
      <c r="B102" s="119" t="s">
        <v>4</v>
      </c>
      <c r="C102" s="30"/>
      <c r="D102" s="30"/>
      <c r="E102" s="30"/>
      <c r="F102" s="34"/>
      <c r="G102" s="58"/>
    </row>
    <row r="103" spans="1:7" ht="17.25" customHeight="1" x14ac:dyDescent="0.25">
      <c r="A103" s="123"/>
      <c r="B103" s="119" t="s">
        <v>5</v>
      </c>
      <c r="C103" s="30"/>
      <c r="D103" s="30"/>
      <c r="E103" s="30"/>
      <c r="F103" s="34"/>
      <c r="G103" s="58"/>
    </row>
    <row r="104" spans="1:7" ht="17.25" customHeight="1" x14ac:dyDescent="0.25">
      <c r="A104" s="89" t="s">
        <v>36</v>
      </c>
      <c r="B104" s="64" t="s">
        <v>30</v>
      </c>
      <c r="C104" s="3">
        <f>C105</f>
        <v>3</v>
      </c>
      <c r="D104" s="3"/>
      <c r="E104" s="3"/>
      <c r="F104" s="83"/>
      <c r="G104" s="58"/>
    </row>
    <row r="105" spans="1:7" ht="17.25" customHeight="1" x14ac:dyDescent="0.25">
      <c r="A105" s="138"/>
      <c r="B105" s="7" t="s">
        <v>161</v>
      </c>
      <c r="C105" s="90">
        <v>3</v>
      </c>
      <c r="D105" s="30"/>
      <c r="E105" s="30"/>
      <c r="F105" s="34"/>
      <c r="G105" s="58"/>
    </row>
    <row r="106" spans="1:7" ht="17.25" customHeight="1" x14ac:dyDescent="0.25">
      <c r="A106" s="139"/>
      <c r="B106" s="7" t="s">
        <v>116</v>
      </c>
      <c r="C106" s="90">
        <v>2</v>
      </c>
      <c r="D106" s="30"/>
      <c r="E106" s="30"/>
      <c r="F106" s="34"/>
      <c r="G106" s="58"/>
    </row>
    <row r="107" spans="1:7" ht="17.25" customHeight="1" x14ac:dyDescent="0.25">
      <c r="A107" s="139"/>
      <c r="B107" s="7" t="s">
        <v>117</v>
      </c>
      <c r="C107" s="90">
        <v>1</v>
      </c>
      <c r="D107" s="30"/>
      <c r="E107" s="30"/>
      <c r="F107" s="34"/>
      <c r="G107" s="58"/>
    </row>
    <row r="108" spans="1:7" ht="17.25" customHeight="1" x14ac:dyDescent="0.25">
      <c r="A108" s="139"/>
      <c r="B108" s="7" t="s">
        <v>118</v>
      </c>
      <c r="C108" s="90">
        <v>0</v>
      </c>
      <c r="D108" s="30"/>
      <c r="E108" s="30"/>
      <c r="F108" s="34"/>
      <c r="G108" s="58"/>
    </row>
    <row r="109" spans="1:7" ht="17.25" customHeight="1" x14ac:dyDescent="0.25">
      <c r="A109" s="139"/>
      <c r="B109" s="10" t="s">
        <v>98</v>
      </c>
      <c r="C109" s="5"/>
      <c r="D109" s="30"/>
      <c r="E109" s="30"/>
      <c r="F109" s="34"/>
      <c r="G109" s="58"/>
    </row>
    <row r="110" spans="1:7" ht="17.25" customHeight="1" x14ac:dyDescent="0.25">
      <c r="A110" s="139"/>
      <c r="B110" s="119" t="s">
        <v>71</v>
      </c>
      <c r="C110" s="119"/>
      <c r="D110" s="30"/>
      <c r="E110" s="30"/>
      <c r="F110" s="34"/>
      <c r="G110" s="58"/>
    </row>
    <row r="111" spans="1:7" ht="17.25" customHeight="1" x14ac:dyDescent="0.25">
      <c r="A111" s="139"/>
      <c r="B111" s="10" t="s">
        <v>4</v>
      </c>
      <c r="C111" s="11"/>
      <c r="D111" s="30"/>
      <c r="E111" s="30"/>
      <c r="F111" s="34"/>
      <c r="G111" s="58"/>
    </row>
    <row r="112" spans="1:7" ht="17.25" customHeight="1" x14ac:dyDescent="0.25">
      <c r="A112" s="140"/>
      <c r="B112" s="10" t="s">
        <v>5</v>
      </c>
      <c r="C112" s="11"/>
      <c r="D112" s="30"/>
      <c r="E112" s="30"/>
      <c r="F112" s="34"/>
      <c r="G112" s="58"/>
    </row>
    <row r="113" spans="1:11" ht="17.25" customHeight="1" x14ac:dyDescent="0.25">
      <c r="A113" s="89" t="s">
        <v>52</v>
      </c>
      <c r="B113" s="64" t="s">
        <v>53</v>
      </c>
      <c r="C113" s="3">
        <f>C114</f>
        <v>6</v>
      </c>
      <c r="D113" s="3"/>
      <c r="E113" s="3"/>
      <c r="F113" s="83"/>
      <c r="G113" s="58"/>
    </row>
    <row r="114" spans="1:11" ht="106.5" customHeight="1" x14ac:dyDescent="0.25">
      <c r="A114" s="121"/>
      <c r="B114" s="7" t="s">
        <v>156</v>
      </c>
      <c r="C114" s="148">
        <v>6</v>
      </c>
      <c r="D114" s="30"/>
      <c r="E114" s="30"/>
      <c r="F114" s="34"/>
      <c r="G114" s="58"/>
    </row>
    <row r="115" spans="1:11" ht="100.5" customHeight="1" x14ac:dyDescent="0.25">
      <c r="A115" s="122"/>
      <c r="B115" s="10" t="s">
        <v>157</v>
      </c>
      <c r="C115" s="149"/>
      <c r="D115" s="30"/>
      <c r="E115" s="30"/>
      <c r="F115" s="34"/>
      <c r="G115" s="58"/>
    </row>
    <row r="116" spans="1:11" ht="25.5" customHeight="1" x14ac:dyDescent="0.25">
      <c r="A116" s="122"/>
      <c r="B116" s="7" t="s">
        <v>123</v>
      </c>
      <c r="C116" s="8">
        <v>0</v>
      </c>
      <c r="D116" s="30"/>
      <c r="E116" s="30"/>
      <c r="F116" s="34"/>
      <c r="G116" s="58"/>
    </row>
    <row r="117" spans="1:11" ht="18" customHeight="1" x14ac:dyDescent="0.25">
      <c r="A117" s="122"/>
      <c r="B117" s="119" t="s">
        <v>122</v>
      </c>
      <c r="C117" s="8"/>
      <c r="D117" s="30"/>
      <c r="E117" s="30"/>
      <c r="F117" s="34"/>
      <c r="G117" s="58"/>
    </row>
    <row r="118" spans="1:11" ht="18" customHeight="1" x14ac:dyDescent="0.25">
      <c r="A118" s="122"/>
      <c r="B118" s="10" t="s">
        <v>4</v>
      </c>
      <c r="C118" s="8"/>
      <c r="D118" s="30"/>
      <c r="E118" s="30"/>
      <c r="F118" s="34"/>
      <c r="G118" s="58"/>
    </row>
    <row r="119" spans="1:11" ht="18" customHeight="1" x14ac:dyDescent="0.25">
      <c r="A119" s="123"/>
      <c r="B119" s="10" t="s">
        <v>5</v>
      </c>
      <c r="C119" s="8"/>
      <c r="D119" s="30"/>
      <c r="E119" s="30"/>
      <c r="F119" s="34"/>
      <c r="G119" s="58"/>
    </row>
    <row r="120" spans="1:11" s="66" customFormat="1" ht="21" customHeight="1" x14ac:dyDescent="0.25">
      <c r="A120" s="89" t="s">
        <v>54</v>
      </c>
      <c r="B120" s="64" t="s">
        <v>55</v>
      </c>
      <c r="C120" s="3">
        <f>C121</f>
        <v>6</v>
      </c>
      <c r="D120" s="3"/>
      <c r="E120" s="3"/>
      <c r="F120" s="83"/>
      <c r="G120" s="65"/>
      <c r="H120" s="44"/>
      <c r="I120" s="44"/>
      <c r="J120" s="44"/>
      <c r="K120" s="44"/>
    </row>
    <row r="121" spans="1:11" s="66" customFormat="1" ht="21" customHeight="1" x14ac:dyDescent="0.25">
      <c r="A121" s="104"/>
      <c r="B121" s="10" t="s">
        <v>75</v>
      </c>
      <c r="C121" s="5">
        <v>6</v>
      </c>
      <c r="D121" s="5"/>
      <c r="E121" s="5"/>
      <c r="F121" s="105"/>
      <c r="G121" s="65"/>
      <c r="H121" s="44"/>
      <c r="I121" s="44"/>
      <c r="J121" s="44"/>
      <c r="K121" s="44"/>
    </row>
    <row r="122" spans="1:11" ht="17.25" customHeight="1" x14ac:dyDescent="0.25">
      <c r="A122" s="121"/>
      <c r="B122" s="10" t="s">
        <v>74</v>
      </c>
      <c r="C122" s="8">
        <v>5</v>
      </c>
      <c r="D122" s="30"/>
      <c r="E122" s="30"/>
      <c r="F122" s="34"/>
      <c r="G122" s="58"/>
    </row>
    <row r="123" spans="1:11" ht="17.25" customHeight="1" x14ac:dyDescent="0.25">
      <c r="A123" s="122"/>
      <c r="B123" s="10" t="s">
        <v>76</v>
      </c>
      <c r="C123" s="8">
        <v>4</v>
      </c>
      <c r="D123" s="30"/>
      <c r="E123" s="30"/>
      <c r="F123" s="34"/>
      <c r="G123" s="58"/>
    </row>
    <row r="124" spans="1:11" ht="17.25" customHeight="1" x14ac:dyDescent="0.25">
      <c r="A124" s="122"/>
      <c r="B124" s="10" t="s">
        <v>77</v>
      </c>
      <c r="C124" s="8">
        <v>3</v>
      </c>
      <c r="D124" s="30"/>
      <c r="E124" s="30"/>
      <c r="F124" s="34"/>
      <c r="G124" s="58"/>
    </row>
    <row r="125" spans="1:11" ht="17.25" customHeight="1" x14ac:dyDescent="0.25">
      <c r="A125" s="122"/>
      <c r="B125" s="10" t="s">
        <v>78</v>
      </c>
      <c r="C125" s="8">
        <v>2</v>
      </c>
      <c r="D125" s="30"/>
      <c r="E125" s="30"/>
      <c r="F125" s="34"/>
      <c r="G125" s="58"/>
    </row>
    <row r="126" spans="1:11" ht="17.25" customHeight="1" x14ac:dyDescent="0.25">
      <c r="A126" s="122"/>
      <c r="B126" s="10" t="s">
        <v>79</v>
      </c>
      <c r="C126" s="8">
        <v>1</v>
      </c>
      <c r="D126" s="30"/>
      <c r="E126" s="30"/>
      <c r="F126" s="34"/>
      <c r="G126" s="58"/>
    </row>
    <row r="127" spans="1:11" ht="17.25" customHeight="1" x14ac:dyDescent="0.25">
      <c r="A127" s="122"/>
      <c r="B127" s="10" t="s">
        <v>80</v>
      </c>
      <c r="C127" s="8">
        <v>0</v>
      </c>
      <c r="D127" s="30"/>
      <c r="E127" s="30"/>
      <c r="F127" s="34"/>
      <c r="G127" s="58"/>
    </row>
    <row r="128" spans="1:11" ht="17.25" customHeight="1" x14ac:dyDescent="0.25">
      <c r="A128" s="122"/>
      <c r="B128" s="10" t="s">
        <v>22</v>
      </c>
      <c r="C128" s="8"/>
      <c r="D128" s="30"/>
      <c r="E128" s="30"/>
      <c r="F128" s="34"/>
      <c r="G128" s="58"/>
    </row>
    <row r="129" spans="1:7" ht="17.25" customHeight="1" x14ac:dyDescent="0.25">
      <c r="A129" s="122"/>
      <c r="B129" s="10" t="s">
        <v>4</v>
      </c>
      <c r="C129" s="8"/>
      <c r="D129" s="30"/>
      <c r="E129" s="30"/>
      <c r="F129" s="34"/>
      <c r="G129" s="58"/>
    </row>
    <row r="130" spans="1:7" ht="17.25" customHeight="1" x14ac:dyDescent="0.25">
      <c r="A130" s="123"/>
      <c r="B130" s="10" t="s">
        <v>5</v>
      </c>
      <c r="C130" s="8"/>
      <c r="D130" s="30"/>
      <c r="E130" s="30"/>
      <c r="F130" s="34"/>
      <c r="G130" s="58"/>
    </row>
    <row r="131" spans="1:7" ht="17.25" customHeight="1" x14ac:dyDescent="0.25">
      <c r="A131" s="91" t="s">
        <v>24</v>
      </c>
      <c r="B131" s="42" t="s">
        <v>37</v>
      </c>
      <c r="C131" s="36">
        <f>C132+C140</f>
        <v>6</v>
      </c>
      <c r="D131" s="36"/>
      <c r="E131" s="36"/>
      <c r="F131" s="87"/>
      <c r="G131" s="58"/>
    </row>
    <row r="132" spans="1:7" ht="17.25" customHeight="1" x14ac:dyDescent="0.25">
      <c r="A132" s="92" t="s">
        <v>38</v>
      </c>
      <c r="B132" s="2" t="s">
        <v>33</v>
      </c>
      <c r="C132" s="12">
        <f>C133</f>
        <v>3</v>
      </c>
      <c r="D132" s="3"/>
      <c r="E132" s="3"/>
      <c r="F132" s="83"/>
      <c r="G132" s="58"/>
    </row>
    <row r="133" spans="1:7" ht="17.25" customHeight="1" x14ac:dyDescent="0.25">
      <c r="A133" s="121"/>
      <c r="B133" s="10" t="s">
        <v>51</v>
      </c>
      <c r="C133" s="8">
        <v>3</v>
      </c>
      <c r="D133" s="30"/>
      <c r="E133" s="30"/>
      <c r="F133" s="34"/>
      <c r="G133" s="58"/>
    </row>
    <row r="134" spans="1:7" ht="17.25" customHeight="1" x14ac:dyDescent="0.25">
      <c r="A134" s="122"/>
      <c r="B134" s="10" t="s">
        <v>114</v>
      </c>
      <c r="C134" s="8">
        <v>2</v>
      </c>
      <c r="D134" s="30"/>
      <c r="E134" s="30"/>
      <c r="F134" s="34"/>
      <c r="G134" s="58"/>
    </row>
    <row r="135" spans="1:7" ht="17.25" customHeight="1" x14ac:dyDescent="0.25">
      <c r="A135" s="122"/>
      <c r="B135" s="10" t="s">
        <v>115</v>
      </c>
      <c r="C135" s="8">
        <v>1</v>
      </c>
      <c r="D135" s="30"/>
      <c r="E135" s="30"/>
      <c r="F135" s="34"/>
      <c r="G135" s="58"/>
    </row>
    <row r="136" spans="1:7" ht="17.25" customHeight="1" x14ac:dyDescent="0.25">
      <c r="A136" s="122"/>
      <c r="B136" s="10" t="s">
        <v>50</v>
      </c>
      <c r="C136" s="8">
        <v>0</v>
      </c>
      <c r="D136" s="30"/>
      <c r="E136" s="30"/>
      <c r="F136" s="34"/>
      <c r="G136" s="58"/>
    </row>
    <row r="137" spans="1:7" ht="21" customHeight="1" x14ac:dyDescent="0.25">
      <c r="A137" s="122"/>
      <c r="B137" s="141" t="s">
        <v>23</v>
      </c>
      <c r="C137" s="141"/>
      <c r="D137" s="30"/>
      <c r="E137" s="30"/>
      <c r="F137" s="34"/>
      <c r="G137" s="58"/>
    </row>
    <row r="138" spans="1:7" ht="17.25" customHeight="1" x14ac:dyDescent="0.25">
      <c r="A138" s="122"/>
      <c r="B138" s="10" t="s">
        <v>4</v>
      </c>
      <c r="C138" s="11"/>
      <c r="D138" s="30"/>
      <c r="E138" s="30"/>
      <c r="F138" s="34"/>
      <c r="G138" s="58"/>
    </row>
    <row r="139" spans="1:7" ht="17.25" customHeight="1" x14ac:dyDescent="0.25">
      <c r="A139" s="123"/>
      <c r="B139" s="10" t="s">
        <v>5</v>
      </c>
      <c r="C139" s="11"/>
      <c r="D139" s="30"/>
      <c r="E139" s="30"/>
      <c r="F139" s="34"/>
      <c r="G139" s="58"/>
    </row>
    <row r="140" spans="1:7" ht="17.25" customHeight="1" x14ac:dyDescent="0.25">
      <c r="A140" s="89" t="s">
        <v>39</v>
      </c>
      <c r="B140" s="1" t="s">
        <v>31</v>
      </c>
      <c r="C140" s="3">
        <f>C141</f>
        <v>3</v>
      </c>
      <c r="D140" s="3"/>
      <c r="E140" s="3"/>
      <c r="F140" s="83"/>
      <c r="G140" s="58"/>
    </row>
    <row r="141" spans="1:7" ht="25.5" customHeight="1" x14ac:dyDescent="0.25">
      <c r="A141" s="121"/>
      <c r="B141" s="7" t="s">
        <v>46</v>
      </c>
      <c r="C141" s="8">
        <v>3</v>
      </c>
      <c r="D141" s="30"/>
      <c r="E141" s="30"/>
      <c r="F141" s="34"/>
      <c r="G141" s="58"/>
    </row>
    <row r="142" spans="1:7" ht="22.5" customHeight="1" x14ac:dyDescent="0.25">
      <c r="A142" s="122"/>
      <c r="B142" s="7" t="s">
        <v>121</v>
      </c>
      <c r="C142" s="8">
        <v>0</v>
      </c>
      <c r="D142" s="30"/>
      <c r="E142" s="30"/>
      <c r="F142" s="34"/>
      <c r="G142" s="58"/>
    </row>
    <row r="143" spans="1:7" ht="31.5" customHeight="1" x14ac:dyDescent="0.25">
      <c r="A143" s="122"/>
      <c r="B143" s="10" t="s">
        <v>99</v>
      </c>
      <c r="C143" s="8"/>
      <c r="D143" s="30"/>
      <c r="E143" s="30"/>
      <c r="F143" s="34"/>
      <c r="G143" s="58"/>
    </row>
    <row r="144" spans="1:7" ht="19.899999999999999" customHeight="1" x14ac:dyDescent="0.25">
      <c r="A144" s="122"/>
      <c r="B144" s="141" t="s">
        <v>23</v>
      </c>
      <c r="C144" s="141"/>
      <c r="D144" s="30"/>
      <c r="E144" s="30"/>
      <c r="F144" s="34"/>
      <c r="G144" s="58"/>
    </row>
    <row r="145" spans="1:7" ht="21.6" customHeight="1" x14ac:dyDescent="0.25">
      <c r="A145" s="122"/>
      <c r="B145" s="10" t="s">
        <v>4</v>
      </c>
      <c r="C145" s="11"/>
      <c r="D145" s="30"/>
      <c r="E145" s="30"/>
      <c r="F145" s="34"/>
      <c r="G145" s="58"/>
    </row>
    <row r="146" spans="1:7" ht="19.149999999999999" customHeight="1" x14ac:dyDescent="0.25">
      <c r="A146" s="123"/>
      <c r="B146" s="10" t="s">
        <v>5</v>
      </c>
      <c r="C146" s="11"/>
      <c r="D146" s="30"/>
      <c r="E146" s="30"/>
      <c r="F146" s="34"/>
      <c r="G146" s="58"/>
    </row>
    <row r="147" spans="1:7" ht="17.25" customHeight="1" x14ac:dyDescent="0.25">
      <c r="A147" s="93" t="s">
        <v>40</v>
      </c>
      <c r="B147" s="42" t="s">
        <v>100</v>
      </c>
      <c r="C147" s="36">
        <f>SUM(C148:C152)</f>
        <v>12</v>
      </c>
      <c r="D147" s="36"/>
      <c r="E147" s="36"/>
      <c r="F147" s="87"/>
      <c r="G147" s="58"/>
    </row>
    <row r="148" spans="1:7" ht="39" customHeight="1" x14ac:dyDescent="0.25">
      <c r="A148" s="121"/>
      <c r="B148" s="13" t="s">
        <v>164</v>
      </c>
      <c r="C148" s="8">
        <v>3</v>
      </c>
      <c r="D148" s="30"/>
      <c r="E148" s="30"/>
      <c r="F148" s="34"/>
      <c r="G148" s="58"/>
    </row>
    <row r="149" spans="1:7" ht="33.75" customHeight="1" x14ac:dyDescent="0.25">
      <c r="A149" s="122"/>
      <c r="B149" s="7" t="s">
        <v>101</v>
      </c>
      <c r="C149" s="8">
        <v>3</v>
      </c>
      <c r="D149" s="30"/>
      <c r="E149" s="30"/>
      <c r="F149" s="34"/>
      <c r="G149" s="58"/>
    </row>
    <row r="150" spans="1:7" ht="195" customHeight="1" x14ac:dyDescent="0.25">
      <c r="A150" s="122"/>
      <c r="B150" s="21" t="s">
        <v>165</v>
      </c>
      <c r="C150" s="5">
        <v>2</v>
      </c>
      <c r="D150" s="30"/>
      <c r="E150" s="30"/>
      <c r="F150" s="34"/>
      <c r="G150" s="58"/>
    </row>
    <row r="151" spans="1:7" ht="155.25" customHeight="1" x14ac:dyDescent="0.25">
      <c r="A151" s="122"/>
      <c r="B151" s="21" t="s">
        <v>166</v>
      </c>
      <c r="C151" s="5">
        <v>2</v>
      </c>
      <c r="D151" s="30"/>
      <c r="E151" s="30"/>
      <c r="F151" s="34"/>
      <c r="G151" s="58"/>
    </row>
    <row r="152" spans="1:7" ht="27" customHeight="1" x14ac:dyDescent="0.25">
      <c r="A152" s="122"/>
      <c r="B152" s="21" t="s">
        <v>102</v>
      </c>
      <c r="C152" s="5">
        <v>2</v>
      </c>
      <c r="D152" s="30"/>
      <c r="E152" s="30"/>
      <c r="F152" s="34"/>
      <c r="G152" s="58"/>
    </row>
    <row r="153" spans="1:7" ht="17.25" customHeight="1" x14ac:dyDescent="0.25">
      <c r="A153" s="122"/>
      <c r="B153" s="141" t="s">
        <v>69</v>
      </c>
      <c r="C153" s="141"/>
      <c r="D153" s="30"/>
      <c r="E153" s="30"/>
      <c r="F153" s="34"/>
      <c r="G153" s="58"/>
    </row>
    <row r="154" spans="1:7" ht="48" customHeight="1" x14ac:dyDescent="0.25">
      <c r="A154" s="122"/>
      <c r="B154" s="120" t="s">
        <v>158</v>
      </c>
      <c r="C154" s="119"/>
      <c r="D154" s="30"/>
      <c r="E154" s="30"/>
      <c r="F154" s="34"/>
      <c r="G154" s="58"/>
    </row>
    <row r="155" spans="1:7" ht="17.25" customHeight="1" x14ac:dyDescent="0.25">
      <c r="A155" s="122"/>
      <c r="B155" s="10" t="s">
        <v>4</v>
      </c>
      <c r="C155" s="11"/>
      <c r="D155" s="30"/>
      <c r="E155" s="30"/>
      <c r="F155" s="34"/>
      <c r="G155" s="58"/>
    </row>
    <row r="156" spans="1:7" ht="17.25" customHeight="1" x14ac:dyDescent="0.25">
      <c r="A156" s="123"/>
      <c r="B156" s="10" t="s">
        <v>5</v>
      </c>
      <c r="C156" s="11"/>
      <c r="D156" s="30"/>
      <c r="E156" s="30"/>
      <c r="F156" s="34"/>
      <c r="G156" s="58"/>
    </row>
    <row r="157" spans="1:7" ht="17.25" customHeight="1" x14ac:dyDescent="0.25">
      <c r="A157" s="118"/>
      <c r="B157" s="10" t="s">
        <v>6</v>
      </c>
      <c r="C157" s="11"/>
      <c r="D157" s="30"/>
      <c r="E157" s="30"/>
      <c r="F157" s="34"/>
      <c r="G157" s="58"/>
    </row>
    <row r="158" spans="1:7" ht="17.25" customHeight="1" x14ac:dyDescent="0.25">
      <c r="A158" s="93" t="s">
        <v>25</v>
      </c>
      <c r="B158" s="43" t="s">
        <v>43</v>
      </c>
      <c r="C158" s="36">
        <f>SUM(C159:C160)</f>
        <v>6</v>
      </c>
      <c r="D158" s="36"/>
      <c r="E158" s="36"/>
      <c r="F158" s="87"/>
      <c r="G158" s="58"/>
    </row>
    <row r="159" spans="1:7" ht="30" customHeight="1" x14ac:dyDescent="0.25">
      <c r="A159" s="121"/>
      <c r="B159" s="16" t="s">
        <v>167</v>
      </c>
      <c r="C159" s="5">
        <v>4</v>
      </c>
      <c r="D159" s="30"/>
      <c r="E159" s="30"/>
      <c r="F159" s="34"/>
      <c r="G159" s="58"/>
    </row>
    <row r="160" spans="1:7" ht="20.25" customHeight="1" x14ac:dyDescent="0.25">
      <c r="A160" s="122"/>
      <c r="B160" s="16" t="s">
        <v>103</v>
      </c>
      <c r="C160" s="5">
        <v>2</v>
      </c>
      <c r="D160" s="30"/>
      <c r="E160" s="30"/>
      <c r="F160" s="34"/>
      <c r="G160" s="58"/>
    </row>
    <row r="161" spans="1:7" ht="30.75" customHeight="1" x14ac:dyDescent="0.25">
      <c r="A161" s="122"/>
      <c r="B161" s="31" t="s">
        <v>168</v>
      </c>
      <c r="C161" s="30"/>
      <c r="D161" s="30"/>
      <c r="E161" s="30"/>
      <c r="F161" s="34"/>
      <c r="G161" s="58"/>
    </row>
    <row r="162" spans="1:7" ht="17.25" customHeight="1" x14ac:dyDescent="0.25">
      <c r="A162" s="122"/>
      <c r="B162" s="119" t="s">
        <v>4</v>
      </c>
      <c r="C162" s="30"/>
      <c r="D162" s="30"/>
      <c r="E162" s="30"/>
      <c r="F162" s="34"/>
      <c r="G162" s="58"/>
    </row>
    <row r="163" spans="1:7" ht="17.25" customHeight="1" x14ac:dyDescent="0.25">
      <c r="A163" s="123"/>
      <c r="B163" s="119" t="s">
        <v>5</v>
      </c>
      <c r="C163" s="30"/>
      <c r="D163" s="30"/>
      <c r="E163" s="30"/>
      <c r="F163" s="34"/>
      <c r="G163" s="58"/>
    </row>
    <row r="164" spans="1:7" ht="31.9" customHeight="1" x14ac:dyDescent="0.25">
      <c r="A164" s="176" t="s">
        <v>104</v>
      </c>
      <c r="B164" s="177"/>
      <c r="C164" s="94">
        <f>C165+C174+C181</f>
        <v>9</v>
      </c>
      <c r="D164" s="94"/>
      <c r="E164" s="94"/>
      <c r="F164" s="95"/>
      <c r="G164" s="59"/>
    </row>
    <row r="165" spans="1:7" ht="31.9" customHeight="1" x14ac:dyDescent="0.25">
      <c r="A165" s="96" t="s">
        <v>41</v>
      </c>
      <c r="B165" s="22" t="s">
        <v>32</v>
      </c>
      <c r="C165" s="18">
        <f>C166+C167+C168+C169+C170</f>
        <v>5</v>
      </c>
      <c r="D165" s="23"/>
      <c r="E165" s="23"/>
      <c r="F165" s="23"/>
      <c r="G165" s="59"/>
    </row>
    <row r="166" spans="1:7" ht="31.9" customHeight="1" x14ac:dyDescent="0.25">
      <c r="A166" s="142"/>
      <c r="B166" s="103" t="s">
        <v>64</v>
      </c>
      <c r="C166" s="19">
        <v>1</v>
      </c>
      <c r="D166" s="25"/>
      <c r="E166" s="25"/>
      <c r="F166" s="25"/>
      <c r="G166" s="59"/>
    </row>
    <row r="167" spans="1:7" ht="32.25" customHeight="1" x14ac:dyDescent="0.25">
      <c r="A167" s="143"/>
      <c r="B167" s="117" t="s">
        <v>83</v>
      </c>
      <c r="C167" s="19">
        <v>1</v>
      </c>
      <c r="D167" s="25"/>
      <c r="E167" s="25"/>
      <c r="F167" s="25"/>
      <c r="G167" s="59"/>
    </row>
    <row r="168" spans="1:7" ht="33.75" customHeight="1" x14ac:dyDescent="0.25">
      <c r="A168" s="143"/>
      <c r="B168" s="117" t="s">
        <v>65</v>
      </c>
      <c r="C168" s="19">
        <v>1</v>
      </c>
      <c r="D168" s="25"/>
      <c r="E168" s="25"/>
      <c r="F168" s="25"/>
      <c r="G168" s="60"/>
    </row>
    <row r="169" spans="1:7" ht="47.25" customHeight="1" x14ac:dyDescent="0.25">
      <c r="A169" s="143"/>
      <c r="B169" s="117" t="s">
        <v>66</v>
      </c>
      <c r="C169" s="19">
        <v>1</v>
      </c>
      <c r="D169" s="25"/>
      <c r="E169" s="25"/>
      <c r="F169" s="25"/>
      <c r="G169" s="60"/>
    </row>
    <row r="170" spans="1:7" ht="44.25" customHeight="1" x14ac:dyDescent="0.25">
      <c r="A170" s="143"/>
      <c r="B170" s="24" t="s">
        <v>67</v>
      </c>
      <c r="C170" s="19">
        <v>1</v>
      </c>
      <c r="D170" s="25"/>
      <c r="E170" s="25"/>
      <c r="F170" s="25"/>
      <c r="G170" s="60"/>
    </row>
    <row r="171" spans="1:7" ht="19.5" customHeight="1" x14ac:dyDescent="0.25">
      <c r="A171" s="143"/>
      <c r="B171" s="141" t="s">
        <v>105</v>
      </c>
      <c r="C171" s="141"/>
      <c r="D171" s="25"/>
      <c r="E171" s="25"/>
      <c r="F171" s="25"/>
      <c r="G171" s="60"/>
    </row>
    <row r="172" spans="1:7" ht="17.25" customHeight="1" x14ac:dyDescent="0.25">
      <c r="A172" s="143"/>
      <c r="B172" s="124" t="s">
        <v>4</v>
      </c>
      <c r="C172" s="124"/>
      <c r="D172" s="25"/>
      <c r="E172" s="25"/>
      <c r="F172" s="25"/>
      <c r="G172" s="60"/>
    </row>
    <row r="173" spans="1:7" ht="17.25" customHeight="1" x14ac:dyDescent="0.25">
      <c r="A173" s="144"/>
      <c r="B173" s="124" t="s">
        <v>5</v>
      </c>
      <c r="C173" s="124"/>
      <c r="D173" s="25"/>
      <c r="E173" s="25"/>
      <c r="F173" s="25"/>
      <c r="G173" s="59"/>
    </row>
    <row r="174" spans="1:7" ht="17.25" customHeight="1" x14ac:dyDescent="0.25">
      <c r="A174" s="96" t="s">
        <v>42</v>
      </c>
      <c r="B174" s="17" t="s">
        <v>44</v>
      </c>
      <c r="C174" s="18">
        <f>C175+C176+C177</f>
        <v>3</v>
      </c>
      <c r="D174" s="23"/>
      <c r="E174" s="23"/>
      <c r="F174" s="23"/>
      <c r="G174" s="59"/>
    </row>
    <row r="175" spans="1:7" ht="70.5" customHeight="1" x14ac:dyDescent="0.25">
      <c r="A175" s="121"/>
      <c r="B175" s="11" t="s">
        <v>169</v>
      </c>
      <c r="C175" s="20">
        <v>1</v>
      </c>
      <c r="D175" s="67"/>
      <c r="E175" s="25"/>
      <c r="F175" s="25"/>
      <c r="G175" s="58"/>
    </row>
    <row r="176" spans="1:7" ht="54" customHeight="1" x14ac:dyDescent="0.25">
      <c r="A176" s="122"/>
      <c r="B176" s="11" t="s">
        <v>106</v>
      </c>
      <c r="C176" s="20">
        <v>1</v>
      </c>
      <c r="D176" s="67"/>
      <c r="E176" s="25"/>
      <c r="F176" s="25"/>
      <c r="G176" s="58"/>
    </row>
    <row r="177" spans="1:11" ht="83.25" customHeight="1" x14ac:dyDescent="0.25">
      <c r="A177" s="122"/>
      <c r="B177" s="11" t="s">
        <v>107</v>
      </c>
      <c r="C177" s="20">
        <v>1</v>
      </c>
      <c r="D177" s="67"/>
      <c r="E177" s="25"/>
      <c r="F177" s="25"/>
      <c r="G177" s="58"/>
    </row>
    <row r="178" spans="1:11" ht="20.45" customHeight="1" x14ac:dyDescent="0.25">
      <c r="A178" s="122"/>
      <c r="B178" s="141" t="s">
        <v>108</v>
      </c>
      <c r="C178" s="141"/>
      <c r="D178" s="67"/>
      <c r="E178" s="25"/>
      <c r="F178" s="25"/>
      <c r="G178" s="58"/>
    </row>
    <row r="179" spans="1:11" s="62" customFormat="1" ht="24" customHeight="1" x14ac:dyDescent="0.25">
      <c r="A179" s="122"/>
      <c r="B179" s="124" t="s">
        <v>4</v>
      </c>
      <c r="C179" s="124"/>
      <c r="D179" s="25"/>
      <c r="E179" s="25"/>
      <c r="F179" s="25"/>
      <c r="G179" s="61"/>
      <c r="H179" s="44"/>
      <c r="I179" s="44"/>
      <c r="J179" s="44"/>
      <c r="K179" s="44"/>
    </row>
    <row r="180" spans="1:11" s="62" customFormat="1" ht="18.600000000000001" customHeight="1" x14ac:dyDescent="0.25">
      <c r="A180" s="123"/>
      <c r="B180" s="124" t="s">
        <v>5</v>
      </c>
      <c r="C180" s="124"/>
      <c r="D180" s="25"/>
      <c r="E180" s="25"/>
      <c r="F180" s="25"/>
      <c r="G180" s="61"/>
      <c r="H180" s="44"/>
      <c r="I180" s="44"/>
      <c r="J180" s="44"/>
      <c r="K180" s="44"/>
    </row>
    <row r="181" spans="1:11" s="62" customFormat="1" ht="46.5" customHeight="1" x14ac:dyDescent="0.25">
      <c r="A181" s="97">
        <v>8</v>
      </c>
      <c r="B181" s="26" t="s">
        <v>109</v>
      </c>
      <c r="C181" s="18">
        <f>C182</f>
        <v>1</v>
      </c>
      <c r="D181" s="98"/>
      <c r="E181" s="98"/>
      <c r="F181" s="99"/>
      <c r="G181" s="61"/>
      <c r="H181" s="44"/>
      <c r="I181" s="44"/>
      <c r="J181" s="44"/>
      <c r="K181" s="44"/>
    </row>
    <row r="182" spans="1:11" s="62" customFormat="1" x14ac:dyDescent="0.25">
      <c r="A182" s="32"/>
      <c r="B182" s="7" t="s">
        <v>110</v>
      </c>
      <c r="C182" s="129">
        <v>1</v>
      </c>
      <c r="D182" s="33"/>
      <c r="E182" s="33"/>
      <c r="F182" s="34"/>
      <c r="G182" s="61"/>
      <c r="H182" s="44"/>
      <c r="I182" s="44"/>
      <c r="J182" s="44"/>
      <c r="K182" s="44"/>
    </row>
    <row r="183" spans="1:11" s="62" customFormat="1" x14ac:dyDescent="0.25">
      <c r="A183" s="32"/>
      <c r="B183" s="7" t="s">
        <v>111</v>
      </c>
      <c r="C183" s="130"/>
      <c r="D183" s="33"/>
      <c r="E183" s="33"/>
      <c r="F183" s="34"/>
      <c r="G183" s="61"/>
      <c r="H183" s="44"/>
      <c r="I183" s="44"/>
      <c r="J183" s="44"/>
      <c r="K183" s="44"/>
    </row>
    <row r="184" spans="1:11" s="62" customFormat="1" ht="20.25" customHeight="1" x14ac:dyDescent="0.25">
      <c r="A184" s="32"/>
      <c r="B184" s="7" t="s">
        <v>112</v>
      </c>
      <c r="C184" s="131"/>
      <c r="D184" s="33"/>
      <c r="E184" s="33"/>
      <c r="F184" s="34"/>
      <c r="G184" s="61"/>
      <c r="H184" s="44"/>
      <c r="I184" s="44"/>
      <c r="J184" s="44"/>
      <c r="K184" s="44"/>
    </row>
    <row r="185" spans="1:11" ht="123" customHeight="1" x14ac:dyDescent="0.25">
      <c r="A185" s="32"/>
      <c r="B185" s="7" t="s">
        <v>113</v>
      </c>
      <c r="C185" s="14"/>
      <c r="D185" s="33"/>
      <c r="E185" s="33"/>
      <c r="F185" s="34"/>
      <c r="G185" s="58"/>
    </row>
    <row r="186" spans="1:11" x14ac:dyDescent="0.25">
      <c r="A186" s="32"/>
      <c r="B186" s="10" t="s">
        <v>6</v>
      </c>
      <c r="C186" s="11"/>
      <c r="D186" s="30"/>
      <c r="E186" s="100"/>
      <c r="F186" s="35"/>
      <c r="G186" s="58"/>
    </row>
    <row r="187" spans="1:11" x14ac:dyDescent="0.25">
      <c r="A187" s="37"/>
      <c r="B187" s="67"/>
      <c r="C187" s="67"/>
      <c r="D187" s="101"/>
      <c r="E187" s="38"/>
      <c r="F187" s="39"/>
      <c r="G187" s="58"/>
    </row>
    <row r="188" spans="1:11" ht="16.5" thickBot="1" x14ac:dyDescent="0.3">
      <c r="A188" s="40"/>
      <c r="B188" s="178" t="s">
        <v>11</v>
      </c>
      <c r="C188" s="179"/>
      <c r="D188" s="180"/>
      <c r="E188" s="27"/>
      <c r="F188" s="28"/>
      <c r="G188" s="58"/>
    </row>
  </sheetData>
  <mergeCells count="50">
    <mergeCell ref="B188:D188"/>
    <mergeCell ref="B171:C171"/>
    <mergeCell ref="A159:A163"/>
    <mergeCell ref="A164:B164"/>
    <mergeCell ref="B137:C137"/>
    <mergeCell ref="A133:A139"/>
    <mergeCell ref="B153:C153"/>
    <mergeCell ref="B173:C173"/>
    <mergeCell ref="A175:A180"/>
    <mergeCell ref="B180:C180"/>
    <mergeCell ref="B178:C178"/>
    <mergeCell ref="B179:C179"/>
    <mergeCell ref="D13:F13"/>
    <mergeCell ref="A14:C14"/>
    <mergeCell ref="A16:B17"/>
    <mergeCell ref="C16:C17"/>
    <mergeCell ref="D16:D17"/>
    <mergeCell ref="E16:E17"/>
    <mergeCell ref="F16:F17"/>
    <mergeCell ref="A18:B18"/>
    <mergeCell ref="A19:A20"/>
    <mergeCell ref="B32:C32"/>
    <mergeCell ref="A114:A119"/>
    <mergeCell ref="A28:A34"/>
    <mergeCell ref="A81:A87"/>
    <mergeCell ref="C114:C115"/>
    <mergeCell ref="A44:A49"/>
    <mergeCell ref="A50:F50"/>
    <mergeCell ref="A51:A59"/>
    <mergeCell ref="A60:A63"/>
    <mergeCell ref="A65:A68"/>
    <mergeCell ref="A70:F70"/>
    <mergeCell ref="A71:A74"/>
    <mergeCell ref="A89:A93"/>
    <mergeCell ref="A122:A130"/>
    <mergeCell ref="B172:C172"/>
    <mergeCell ref="F19:F20"/>
    <mergeCell ref="A22:A26"/>
    <mergeCell ref="C182:C184"/>
    <mergeCell ref="A36:A42"/>
    <mergeCell ref="E19:E20"/>
    <mergeCell ref="D19:D20"/>
    <mergeCell ref="A96:A103"/>
    <mergeCell ref="B19:B20"/>
    <mergeCell ref="C19:C20"/>
    <mergeCell ref="A105:A112"/>
    <mergeCell ref="A141:A146"/>
    <mergeCell ref="B144:C144"/>
    <mergeCell ref="A148:A156"/>
    <mergeCell ref="A166:A173"/>
  </mergeCells>
  <pageMargins left="0.51181102362204722" right="0.31496062992125984" top="0.15748031496062992" bottom="0.15748031496062992" header="0.31496062992125984" footer="0.31496062992125984"/>
  <pageSetup paperSize="8"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Diana Gradea</cp:lastModifiedBy>
  <cp:lastPrinted>2024-03-06T09:53:57Z</cp:lastPrinted>
  <dcterms:created xsi:type="dcterms:W3CDTF">2015-07-30T08:46:02Z</dcterms:created>
  <dcterms:modified xsi:type="dcterms:W3CDTF">2025-05-30T07:49:21Z</dcterms:modified>
</cp:coreProperties>
</file>